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tabRatio="954" activeTab="0"/>
  </bookViews>
  <sheets>
    <sheet name="deegree arts" sheetId="1" r:id="rId1"/>
    <sheet name="deegree com" sheetId="2" r:id="rId2"/>
    <sheet name="deegree sc" sheetId="3" r:id="rId3"/>
    <sheet name="msc i ii" sheetId="4" r:id="rId4"/>
    <sheet name="B.VOC " sheetId="5" r:id="rId5"/>
    <sheet name="Sheet1" sheetId="6" r:id="rId6"/>
  </sheets>
  <definedNames/>
  <calcPr fullCalcOnLoad="1"/>
</workbook>
</file>

<file path=xl/comments2.xml><?xml version="1.0" encoding="utf-8"?>
<comments xmlns="http://schemas.openxmlformats.org/spreadsheetml/2006/main">
  <authors>
    <author>britto</author>
  </authors>
  <commentList>
    <comment ref="B3" authorId="0">
      <text>
        <r>
          <rPr>
            <b/>
            <sz val="8"/>
            <rFont val="Tahoma"/>
            <family val="2"/>
          </rPr>
          <t>britto: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<sst xmlns="http://schemas.openxmlformats.org/spreadsheetml/2006/main" count="262" uniqueCount="73">
  <si>
    <t>JAI HIND COLLEGE</t>
  </si>
  <si>
    <t xml:space="preserve"> </t>
  </si>
  <si>
    <t>Arts</t>
  </si>
  <si>
    <t>Commerce</t>
  </si>
  <si>
    <t>Science</t>
  </si>
  <si>
    <t>Particulars/ Fees Heads</t>
  </si>
  <si>
    <t>Rate. Fees</t>
  </si>
  <si>
    <t>F.Year</t>
  </si>
  <si>
    <t>S.Year</t>
  </si>
  <si>
    <t>T.Year</t>
  </si>
  <si>
    <t>Tuition Fees</t>
  </si>
  <si>
    <t>Gymkhana Fees</t>
  </si>
  <si>
    <t>--</t>
  </si>
  <si>
    <t>Students Welfare fund</t>
  </si>
  <si>
    <t>Uni Sports &amp;Cultural  Activity</t>
  </si>
  <si>
    <t>Group Insurance</t>
  </si>
  <si>
    <t>Adm Process Fees</t>
  </si>
  <si>
    <t>E-Suvidha</t>
  </si>
  <si>
    <t>E-Charges</t>
  </si>
  <si>
    <t>Utility Fees</t>
  </si>
  <si>
    <t>Development Fees</t>
  </si>
  <si>
    <t>Vice Chancellor Fund</t>
  </si>
  <si>
    <t>Enrollment Fees</t>
  </si>
  <si>
    <t>Alumni Asso Fees</t>
  </si>
  <si>
    <t>National Service Scheme</t>
  </si>
  <si>
    <t>Laboratory Fees</t>
  </si>
  <si>
    <t>Caution Money Deposits(Refundable)</t>
  </si>
  <si>
    <t>Library Deposits (Refundable)</t>
  </si>
  <si>
    <t>Computer Practicals</t>
  </si>
  <si>
    <t>Laboratory Deposits (Refundable)</t>
  </si>
  <si>
    <t>Computer Practicals Fees For comp Sc Students</t>
  </si>
  <si>
    <t>M.Sc Part I</t>
  </si>
  <si>
    <t>M.Sc.Part II</t>
  </si>
  <si>
    <t>Identity Fees</t>
  </si>
  <si>
    <t>Computer Internet</t>
  </si>
  <si>
    <t>Caution Money Deposits {Refundable}</t>
  </si>
  <si>
    <t>Library Deposits {Refundable}</t>
  </si>
  <si>
    <t>Laboratory Deposits {Refundable}</t>
  </si>
  <si>
    <t xml:space="preserve">Total </t>
  </si>
  <si>
    <t>Convocation Fees</t>
  </si>
  <si>
    <t xml:space="preserve">Marksheet </t>
  </si>
  <si>
    <t>-</t>
  </si>
  <si>
    <t>For Ty Psychology Laboratory Fees</t>
  </si>
  <si>
    <t>For Ty Psychology Laboratory Deposits</t>
  </si>
  <si>
    <t>Grand Fees for Other Boards</t>
  </si>
  <si>
    <t>Sr.No.</t>
  </si>
  <si>
    <t>Eligibility fees ( For Other Boards Student)</t>
  </si>
  <si>
    <t>Other Fees /Extra curricular Fees</t>
  </si>
  <si>
    <t>For Sybcom Computer Prog Students</t>
  </si>
  <si>
    <t>Computer Practicals Fees For Computer Science Students Only</t>
  </si>
  <si>
    <t>New Students from other College (Maharashtra Board) for SY &amp; TY fees</t>
  </si>
  <si>
    <t>New students (Mah Board) Fees</t>
  </si>
  <si>
    <t>New students (Other Board) Fees</t>
  </si>
  <si>
    <t>BSC (BIO TECH ,COMP SC,LIFE SC)</t>
  </si>
  <si>
    <t xml:space="preserve">UNAIDED TUITION FEES </t>
  </si>
  <si>
    <t>STATEMENT SHOWING THE REVISED FEES STRUCTURE FOR PG SECTION FOR 2017-18. ( AIDED)</t>
  </si>
  <si>
    <t>REVISED FEES STRUCTURE FOR DEGREE SECTION FOR 2017-18 (AIDED)</t>
  </si>
  <si>
    <t>New Students from other College (Other Board)Eligibility Fees Rs. 320/-  &amp; Enrollment fees Rs. 220/- for SY &amp; TY fees</t>
  </si>
  <si>
    <t>Grand Fees for Maharashtra Board</t>
  </si>
  <si>
    <t>Grand fees for Maharshtra Board</t>
  </si>
  <si>
    <t>Grand fees for Computer Stud Fees</t>
  </si>
  <si>
    <t>Grand fees for Psychology Student Fees</t>
  </si>
  <si>
    <t>Marksheet Fees</t>
  </si>
  <si>
    <t>Exam Fees</t>
  </si>
  <si>
    <t>Magazine Fees</t>
  </si>
  <si>
    <t>Marksheet  Fees</t>
  </si>
  <si>
    <t>Library Fees</t>
  </si>
  <si>
    <t>Students Welfare Fund</t>
  </si>
  <si>
    <t>Eligibility Fees ( For Other Boards Student)</t>
  </si>
  <si>
    <t>Disaster relief Fees</t>
  </si>
  <si>
    <t>Disaster Relief Fees</t>
  </si>
  <si>
    <t>Uni Sports &amp; Cultural  Activity</t>
  </si>
  <si>
    <t>B.VOC  Fees for Travel &amp; Toursim / Software Course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</si>
</sst>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_(* #,##0_);_(* \(#,##0\);_(* &quot;-&quot;??_);_(@_)"/>
    <numFmt numFmtId="173" formatCode="0_);\(0\)"/>
  </numFmts>
  <fonts count="73">
    <font>
      <sz val="11"/>
      <color theme="1"/>
      <name val="Calibri"/>
      <family val="2"/>
    </font>
    <font>
      <sz val="11"/>
      <color indexed="8"/>
      <name val="Cambria"/>
      <family val="2"/>
    </font>
    <font>
      <sz val="10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i/>
      <sz val="11"/>
      <name val="Trebuchet MS"/>
      <family val="2"/>
    </font>
    <font>
      <b/>
      <i/>
      <sz val="11"/>
      <name val="Trebuchet MS"/>
      <family val="2"/>
    </font>
    <font>
      <b/>
      <i/>
      <u val="single"/>
      <sz val="11"/>
      <name val="Trebuchet MS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1"/>
      <name val="Trebuchet MS"/>
      <family val="2"/>
    </font>
    <font>
      <b/>
      <sz val="10"/>
      <name val="Trebuchet MS"/>
      <family val="2"/>
    </font>
    <font>
      <u val="single"/>
      <sz val="10"/>
      <color indexed="12"/>
      <name val="Arial"/>
      <family val="2"/>
    </font>
    <font>
      <sz val="12"/>
      <name val="Trebuchet MS"/>
      <family val="2"/>
    </font>
    <font>
      <b/>
      <i/>
      <u val="single"/>
      <sz val="10"/>
      <name val="Trebuchet MS"/>
      <family val="2"/>
    </font>
    <font>
      <b/>
      <i/>
      <sz val="10"/>
      <name val="Trebuchet MS"/>
      <family val="2"/>
    </font>
    <font>
      <i/>
      <sz val="10"/>
      <name val="Trebuchet MS"/>
      <family val="2"/>
    </font>
    <font>
      <sz val="10"/>
      <name val="Trebuchet MS"/>
      <family val="2"/>
    </font>
    <font>
      <b/>
      <sz val="9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mbria"/>
      <family val="2"/>
    </font>
    <font>
      <sz val="11"/>
      <color indexed="20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i/>
      <sz val="11"/>
      <color indexed="23"/>
      <name val="Cambria"/>
      <family val="2"/>
    </font>
    <font>
      <sz val="11"/>
      <color indexed="17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62"/>
      <name val="Cambria"/>
      <family val="2"/>
    </font>
    <font>
      <sz val="11"/>
      <color indexed="52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mbria"/>
      <family val="2"/>
    </font>
    <font>
      <sz val="11"/>
      <color indexed="10"/>
      <name val="Cambria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2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6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1"/>
      <name val="Calibri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9C0006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i/>
      <sz val="11"/>
      <color rgb="FF7F7F7F"/>
      <name val="Cambria"/>
      <family val="2"/>
    </font>
    <font>
      <sz val="11"/>
      <color rgb="FF0061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FA7D00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mbria"/>
      <family val="2"/>
    </font>
    <font>
      <sz val="11"/>
      <color rgb="FFFF0000"/>
      <name val="Cambria"/>
      <family val="2"/>
    </font>
    <font>
      <sz val="12"/>
      <color theme="1"/>
      <name val="Calibri"/>
      <family val="2"/>
    </font>
    <font>
      <sz val="20"/>
      <color theme="1"/>
      <name val="Calibri"/>
      <family val="2"/>
    </font>
    <font>
      <sz val="10"/>
      <color theme="1"/>
      <name val="Calibri"/>
      <family val="2"/>
    </font>
    <font>
      <b/>
      <sz val="10"/>
      <color rgb="FFC00000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172" fontId="3" fillId="0" borderId="10" xfId="44" applyNumberFormat="1" applyFont="1" applyFill="1" applyBorder="1" applyAlignment="1">
      <alignment horizontal="center"/>
    </xf>
    <xf numFmtId="172" fontId="3" fillId="0" borderId="11" xfId="44" applyNumberFormat="1" applyFont="1" applyBorder="1" applyAlignment="1">
      <alignment/>
    </xf>
    <xf numFmtId="172" fontId="3" fillId="0" borderId="11" xfId="44" applyNumberFormat="1" applyFont="1" applyFill="1" applyBorder="1" applyAlignment="1" quotePrefix="1">
      <alignment horizontal="center"/>
    </xf>
    <xf numFmtId="172" fontId="3" fillId="0" borderId="11" xfId="44" applyNumberFormat="1" applyFont="1" applyBorder="1" applyAlignment="1" quotePrefix="1">
      <alignment horizontal="center"/>
    </xf>
    <xf numFmtId="172" fontId="3" fillId="0" borderId="11" xfId="44" applyNumberFormat="1" applyFont="1" applyFill="1" applyBorder="1" applyAlignment="1">
      <alignment horizontal="center"/>
    </xf>
    <xf numFmtId="172" fontId="3" fillId="0" borderId="12" xfId="44" applyNumberFormat="1" applyFont="1" applyBorder="1" applyAlignment="1">
      <alignment/>
    </xf>
    <xf numFmtId="172" fontId="3" fillId="0" borderId="12" xfId="44" applyNumberFormat="1" applyFont="1" applyFill="1" applyBorder="1" applyAlignment="1" quotePrefix="1">
      <alignment horizontal="center"/>
    </xf>
    <xf numFmtId="172" fontId="4" fillId="0" borderId="11" xfId="44" applyNumberFormat="1" applyFont="1" applyFill="1" applyBorder="1" applyAlignment="1">
      <alignment horizontal="center"/>
    </xf>
    <xf numFmtId="172" fontId="3" fillId="0" borderId="11" xfId="44" applyNumberFormat="1" applyFont="1" applyFill="1" applyBorder="1" applyAlignment="1">
      <alignment/>
    </xf>
    <xf numFmtId="0" fontId="6" fillId="0" borderId="0" xfId="57" applyFont="1" applyAlignment="1">
      <alignment wrapText="1"/>
      <protection/>
    </xf>
    <xf numFmtId="0" fontId="7" fillId="0" borderId="0" xfId="57" applyFont="1" applyAlignment="1">
      <alignment/>
      <protection/>
    </xf>
    <xf numFmtId="0" fontId="64" fillId="0" borderId="0" xfId="0" applyFont="1" applyAlignment="1">
      <alignment/>
    </xf>
    <xf numFmtId="0" fontId="13" fillId="0" borderId="11" xfId="0" applyFont="1" applyFill="1" applyBorder="1" applyAlignment="1">
      <alignment/>
    </xf>
    <xf numFmtId="0" fontId="38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72" fontId="3" fillId="0" borderId="0" xfId="44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11" xfId="57" applyFont="1" applyBorder="1" applyAlignment="1">
      <alignment horizontal="left" vertical="center" wrapText="1"/>
      <protection/>
    </xf>
    <xf numFmtId="172" fontId="3" fillId="0" borderId="13" xfId="44" applyNumberFormat="1" applyFont="1" applyFill="1" applyBorder="1" applyAlignment="1">
      <alignment horizontal="center"/>
    </xf>
    <xf numFmtId="172" fontId="3" fillId="0" borderId="13" xfId="44" applyNumberFormat="1" applyFont="1" applyFill="1" applyBorder="1" applyAlignment="1" quotePrefix="1">
      <alignment horizontal="center"/>
    </xf>
    <xf numFmtId="172" fontId="4" fillId="0" borderId="14" xfId="44" applyNumberFormat="1" applyFont="1" applyBorder="1" applyAlignment="1">
      <alignment/>
    </xf>
    <xf numFmtId="172" fontId="3" fillId="0" borderId="15" xfId="44" applyNumberFormat="1" applyFont="1" applyFill="1" applyBorder="1" applyAlignment="1" quotePrefix="1">
      <alignment horizontal="center"/>
    </xf>
    <xf numFmtId="172" fontId="3" fillId="0" borderId="16" xfId="44" applyNumberFormat="1" applyFont="1" applyFill="1" applyBorder="1" applyAlignment="1" quotePrefix="1">
      <alignment horizontal="center"/>
    </xf>
    <xf numFmtId="172" fontId="3" fillId="0" borderId="17" xfId="44" applyNumberFormat="1" applyFont="1" applyFill="1" applyBorder="1" applyAlignment="1" quotePrefix="1">
      <alignment horizontal="center"/>
    </xf>
    <xf numFmtId="172" fontId="4" fillId="0" borderId="14" xfId="44" applyNumberFormat="1" applyFont="1" applyFill="1" applyBorder="1" applyAlignment="1" quotePrefix="1">
      <alignment horizontal="center"/>
    </xf>
    <xf numFmtId="172" fontId="3" fillId="0" borderId="16" xfId="44" applyNumberFormat="1" applyFont="1" applyFill="1" applyBorder="1" applyAlignment="1">
      <alignment horizontal="center"/>
    </xf>
    <xf numFmtId="172" fontId="4" fillId="0" borderId="14" xfId="44" applyNumberFormat="1" applyFont="1" applyFill="1" applyBorder="1" applyAlignment="1">
      <alignment horizontal="center"/>
    </xf>
    <xf numFmtId="172" fontId="4" fillId="0" borderId="18" xfId="44" applyNumberFormat="1" applyFont="1" applyFill="1" applyBorder="1" applyAlignment="1">
      <alignment horizontal="center"/>
    </xf>
    <xf numFmtId="172" fontId="3" fillId="0" borderId="17" xfId="44" applyNumberFormat="1" applyFont="1" applyBorder="1" applyAlignment="1">
      <alignment/>
    </xf>
    <xf numFmtId="172" fontId="3" fillId="0" borderId="18" xfId="44" applyNumberFormat="1" applyFont="1" applyFill="1" applyBorder="1" applyAlignment="1">
      <alignment horizontal="center"/>
    </xf>
    <xf numFmtId="0" fontId="64" fillId="0" borderId="0" xfId="0" applyFont="1" applyFill="1" applyAlignment="1">
      <alignment/>
    </xf>
    <xf numFmtId="0" fontId="3" fillId="0" borderId="11" xfId="57" applyFont="1" applyFill="1" applyBorder="1">
      <alignment/>
      <protection/>
    </xf>
    <xf numFmtId="0" fontId="3" fillId="0" borderId="11" xfId="57" applyFont="1" applyBorder="1">
      <alignment/>
      <protection/>
    </xf>
    <xf numFmtId="172" fontId="4" fillId="0" borderId="19" xfId="44" applyNumberFormat="1" applyFont="1" applyBorder="1" applyAlignment="1">
      <alignment/>
    </xf>
    <xf numFmtId="172" fontId="4" fillId="0" borderId="20" xfId="44" applyNumberFormat="1" applyFont="1" applyFill="1" applyBorder="1" applyAlignment="1" quotePrefix="1">
      <alignment horizontal="center"/>
    </xf>
    <xf numFmtId="0" fontId="65" fillId="0" borderId="0" xfId="0" applyFont="1" applyFill="1" applyAlignment="1">
      <alignment/>
    </xf>
    <xf numFmtId="172" fontId="3" fillId="0" borderId="12" xfId="44" applyNumberFormat="1" applyFont="1" applyFill="1" applyBorder="1" applyAlignment="1">
      <alignment/>
    </xf>
    <xf numFmtId="172" fontId="3" fillId="0" borderId="16" xfId="44" applyNumberFormat="1" applyFont="1" applyFill="1" applyBorder="1" applyAlignment="1">
      <alignment/>
    </xf>
    <xf numFmtId="0" fontId="14" fillId="0" borderId="0" xfId="57" applyFont="1" applyAlignment="1">
      <alignment/>
      <protection/>
    </xf>
    <xf numFmtId="0" fontId="66" fillId="0" borderId="0" xfId="0" applyFont="1" applyAlignment="1">
      <alignment/>
    </xf>
    <xf numFmtId="0" fontId="15" fillId="0" borderId="0" xfId="57" applyFont="1" applyAlignment="1">
      <alignment wrapText="1"/>
      <protection/>
    </xf>
    <xf numFmtId="0" fontId="15" fillId="0" borderId="11" xfId="57" applyFont="1" applyFill="1" applyBorder="1" applyAlignment="1">
      <alignment horizontal="center"/>
      <protection/>
    </xf>
    <xf numFmtId="0" fontId="17" fillId="0" borderId="11" xfId="57" applyFont="1" applyBorder="1">
      <alignment/>
      <protection/>
    </xf>
    <xf numFmtId="172" fontId="17" fillId="0" borderId="11" xfId="44" applyNumberFormat="1" applyFont="1" applyBorder="1" applyAlignment="1">
      <alignment/>
    </xf>
    <xf numFmtId="172" fontId="17" fillId="0" borderId="10" xfId="44" applyNumberFormat="1" applyFont="1" applyFill="1" applyBorder="1" applyAlignment="1">
      <alignment horizontal="center"/>
    </xf>
    <xf numFmtId="172" fontId="17" fillId="0" borderId="11" xfId="44" applyNumberFormat="1" applyFont="1" applyFill="1" applyBorder="1" applyAlignment="1" quotePrefix="1">
      <alignment horizontal="center"/>
    </xf>
    <xf numFmtId="172" fontId="17" fillId="0" borderId="11" xfId="44" applyNumberFormat="1" applyFont="1" applyBorder="1" applyAlignment="1" quotePrefix="1">
      <alignment horizontal="center"/>
    </xf>
    <xf numFmtId="172" fontId="17" fillId="0" borderId="11" xfId="44" applyNumberFormat="1" applyFont="1" applyFill="1" applyBorder="1" applyAlignment="1">
      <alignment horizontal="center"/>
    </xf>
    <xf numFmtId="172" fontId="17" fillId="0" borderId="11" xfId="44" applyNumberFormat="1" applyFont="1" applyFill="1" applyBorder="1" applyAlignment="1">
      <alignment/>
    </xf>
    <xf numFmtId="172" fontId="17" fillId="0" borderId="12" xfId="44" applyNumberFormat="1" applyFont="1" applyFill="1" applyBorder="1" applyAlignment="1">
      <alignment/>
    </xf>
    <xf numFmtId="172" fontId="17" fillId="0" borderId="16" xfId="44" applyNumberFormat="1" applyFont="1" applyFill="1" applyBorder="1" applyAlignment="1">
      <alignment/>
    </xf>
    <xf numFmtId="172" fontId="17" fillId="0" borderId="16" xfId="44" applyNumberFormat="1" applyFont="1" applyFill="1" applyBorder="1" applyAlignment="1" quotePrefix="1">
      <alignment horizontal="center"/>
    </xf>
    <xf numFmtId="0" fontId="17" fillId="0" borderId="11" xfId="57" applyFont="1" applyBorder="1" applyAlignment="1">
      <alignment wrapText="1"/>
      <protection/>
    </xf>
    <xf numFmtId="172" fontId="17" fillId="0" borderId="15" xfId="44" applyNumberFormat="1" applyFont="1" applyFill="1" applyBorder="1" applyAlignment="1" quotePrefix="1">
      <alignment horizontal="center"/>
    </xf>
    <xf numFmtId="0" fontId="67" fillId="0" borderId="11" xfId="0" applyFont="1" applyBorder="1" applyAlignment="1">
      <alignment horizontal="center"/>
    </xf>
    <xf numFmtId="172" fontId="4" fillId="0" borderId="10" xfId="44" applyNumberFormat="1" applyFont="1" applyFill="1" applyBorder="1" applyAlignment="1" quotePrefix="1">
      <alignment horizontal="center"/>
    </xf>
    <xf numFmtId="172" fontId="4" fillId="0" borderId="21" xfId="44" applyNumberFormat="1" applyFont="1" applyFill="1" applyBorder="1" applyAlignment="1">
      <alignment horizontal="center"/>
    </xf>
    <xf numFmtId="172" fontId="4" fillId="0" borderId="22" xfId="44" applyNumberFormat="1" applyFont="1" applyFill="1" applyBorder="1" applyAlignment="1">
      <alignment horizontal="center"/>
    </xf>
    <xf numFmtId="172" fontId="4" fillId="0" borderId="21" xfId="44" applyNumberFormat="1" applyFont="1" applyFill="1" applyBorder="1" applyAlignment="1" quotePrefix="1">
      <alignment horizontal="center"/>
    </xf>
    <xf numFmtId="0" fontId="68" fillId="0" borderId="11" xfId="0" applyFont="1" applyBorder="1" applyAlignment="1">
      <alignment/>
    </xf>
    <xf numFmtId="172" fontId="68" fillId="0" borderId="11" xfId="0" applyNumberFormat="1" applyFont="1" applyBorder="1" applyAlignment="1">
      <alignment/>
    </xf>
    <xf numFmtId="172" fontId="3" fillId="0" borderId="17" xfId="44" applyNumberFormat="1" applyFont="1" applyFill="1" applyBorder="1" applyAlignment="1">
      <alignment/>
    </xf>
    <xf numFmtId="172" fontId="4" fillId="0" borderId="0" xfId="44" applyNumberFormat="1" applyFont="1" applyFill="1" applyBorder="1" applyAlignment="1" quotePrefix="1">
      <alignment horizontal="center"/>
    </xf>
    <xf numFmtId="0" fontId="66" fillId="0" borderId="11" xfId="0" applyFont="1" applyBorder="1" applyAlignment="1">
      <alignment/>
    </xf>
    <xf numFmtId="172" fontId="11" fillId="0" borderId="11" xfId="44" applyNumberFormat="1" applyFont="1" applyFill="1" applyBorder="1" applyAlignment="1" quotePrefix="1">
      <alignment horizontal="center"/>
    </xf>
    <xf numFmtId="172" fontId="11" fillId="0" borderId="11" xfId="44" applyNumberFormat="1" applyFont="1" applyFill="1" applyBorder="1" applyAlignment="1">
      <alignment horizontal="center"/>
    </xf>
    <xf numFmtId="0" fontId="38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69" fillId="0" borderId="11" xfId="0" applyFont="1" applyBorder="1" applyAlignment="1">
      <alignment/>
    </xf>
    <xf numFmtId="172" fontId="69" fillId="0" borderId="11" xfId="0" applyNumberFormat="1" applyFont="1" applyBorder="1" applyAlignment="1">
      <alignment/>
    </xf>
    <xf numFmtId="0" fontId="64" fillId="0" borderId="11" xfId="0" applyFont="1" applyBorder="1" applyAlignment="1">
      <alignment/>
    </xf>
    <xf numFmtId="172" fontId="70" fillId="0" borderId="0" xfId="0" applyNumberFormat="1" applyFont="1" applyBorder="1" applyAlignment="1">
      <alignment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/>
    </xf>
    <xf numFmtId="172" fontId="69" fillId="0" borderId="0" xfId="0" applyNumberFormat="1" applyFont="1" applyBorder="1" applyAlignment="1">
      <alignment/>
    </xf>
    <xf numFmtId="0" fontId="5" fillId="0" borderId="23" xfId="57" applyFont="1" applyFill="1" applyBorder="1">
      <alignment/>
      <protection/>
    </xf>
    <xf numFmtId="0" fontId="3" fillId="0" borderId="23" xfId="57" applyFont="1" applyBorder="1">
      <alignment/>
      <protection/>
    </xf>
    <xf numFmtId="0" fontId="3" fillId="0" borderId="23" xfId="57" applyFont="1" applyFill="1" applyBorder="1">
      <alignment/>
      <protection/>
    </xf>
    <xf numFmtId="0" fontId="4" fillId="0" borderId="20" xfId="57" applyFont="1" applyBorder="1">
      <alignment/>
      <protection/>
    </xf>
    <xf numFmtId="0" fontId="17" fillId="0" borderId="24" xfId="57" applyFont="1" applyBorder="1">
      <alignment/>
      <protection/>
    </xf>
    <xf numFmtId="0" fontId="3" fillId="0" borderId="25" xfId="57" applyFont="1" applyBorder="1">
      <alignment/>
      <protection/>
    </xf>
    <xf numFmtId="0" fontId="17" fillId="0" borderId="25" xfId="57" applyFont="1" applyBorder="1">
      <alignment/>
      <protection/>
    </xf>
    <xf numFmtId="0" fontId="4" fillId="0" borderId="26" xfId="57" applyFont="1" applyBorder="1">
      <alignment/>
      <protection/>
    </xf>
    <xf numFmtId="0" fontId="3" fillId="0" borderId="23" xfId="57" applyFont="1" applyBorder="1" applyAlignment="1">
      <alignment horizontal="left" vertical="center" wrapText="1"/>
      <protection/>
    </xf>
    <xf numFmtId="0" fontId="68" fillId="0" borderId="23" xfId="0" applyFont="1" applyBorder="1" applyAlignment="1">
      <alignment/>
    </xf>
    <xf numFmtId="0" fontId="3" fillId="0" borderId="25" xfId="57" applyFont="1" applyFill="1" applyBorder="1">
      <alignment/>
      <protection/>
    </xf>
    <xf numFmtId="0" fontId="4" fillId="0" borderId="23" xfId="57" applyFont="1" applyBorder="1">
      <alignment/>
      <protection/>
    </xf>
    <xf numFmtId="0" fontId="17" fillId="0" borderId="23" xfId="57" applyFont="1" applyBorder="1">
      <alignment/>
      <protection/>
    </xf>
    <xf numFmtId="0" fontId="11" fillId="0" borderId="23" xfId="57" applyFont="1" applyBorder="1">
      <alignment/>
      <protection/>
    </xf>
    <xf numFmtId="0" fontId="3" fillId="0" borderId="23" xfId="57" applyFont="1" applyBorder="1" applyAlignment="1">
      <alignment wrapText="1"/>
      <protection/>
    </xf>
    <xf numFmtId="0" fontId="16" fillId="0" borderId="27" xfId="57" applyFont="1" applyFill="1" applyBorder="1">
      <alignment/>
      <protection/>
    </xf>
    <xf numFmtId="0" fontId="17" fillId="0" borderId="23" xfId="57" applyFont="1" applyFill="1" applyBorder="1">
      <alignment/>
      <protection/>
    </xf>
    <xf numFmtId="0" fontId="11" fillId="0" borderId="0" xfId="57" applyFont="1" applyBorder="1">
      <alignment/>
      <protection/>
    </xf>
    <xf numFmtId="0" fontId="17" fillId="0" borderId="23" xfId="57" applyFont="1" applyBorder="1" applyAlignment="1">
      <alignment wrapText="1"/>
      <protection/>
    </xf>
    <xf numFmtId="0" fontId="17" fillId="0" borderId="28" xfId="57" applyFont="1" applyBorder="1" applyAlignment="1">
      <alignment horizontal="left" vertical="center" wrapText="1"/>
      <protection/>
    </xf>
    <xf numFmtId="0" fontId="71" fillId="0" borderId="23" xfId="0" applyFont="1" applyBorder="1" applyAlignment="1">
      <alignment wrapText="1"/>
    </xf>
    <xf numFmtId="0" fontId="67" fillId="0" borderId="23" xfId="0" applyFont="1" applyBorder="1" applyAlignment="1">
      <alignment/>
    </xf>
    <xf numFmtId="0" fontId="70" fillId="0" borderId="11" xfId="0" applyFont="1" applyBorder="1" applyAlignment="1">
      <alignment/>
    </xf>
    <xf numFmtId="0" fontId="38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172" fontId="3" fillId="33" borderId="11" xfId="44" applyNumberFormat="1" applyFont="1" applyFill="1" applyBorder="1" applyAlignment="1">
      <alignment horizontal="center"/>
    </xf>
    <xf numFmtId="172" fontId="3" fillId="33" borderId="11" xfId="44" applyNumberFormat="1" applyFont="1" applyFill="1" applyBorder="1" applyAlignment="1">
      <alignment/>
    </xf>
    <xf numFmtId="172" fontId="3" fillId="33" borderId="12" xfId="44" applyNumberFormat="1" applyFont="1" applyFill="1" applyBorder="1" applyAlignment="1">
      <alignment horizontal="center"/>
    </xf>
    <xf numFmtId="172" fontId="3" fillId="33" borderId="16" xfId="44" applyNumberFormat="1" applyFont="1" applyFill="1" applyBorder="1" applyAlignment="1">
      <alignment horizontal="center"/>
    </xf>
    <xf numFmtId="172" fontId="3" fillId="33" borderId="16" xfId="44" applyNumberFormat="1" applyFont="1" applyFill="1" applyBorder="1" applyAlignment="1">
      <alignment/>
    </xf>
    <xf numFmtId="0" fontId="13" fillId="0" borderId="11" xfId="57" applyFont="1" applyBorder="1">
      <alignment/>
      <protection/>
    </xf>
    <xf numFmtId="0" fontId="13" fillId="0" borderId="11" xfId="57" applyFont="1" applyFill="1" applyBorder="1">
      <alignment/>
      <protection/>
    </xf>
    <xf numFmtId="0" fontId="4" fillId="0" borderId="11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1" xfId="57" applyFont="1" applyFill="1" applyBorder="1" applyAlignment="1">
      <alignment horizontal="center"/>
      <protection/>
    </xf>
    <xf numFmtId="172" fontId="4" fillId="33" borderId="14" xfId="44" applyNumberFormat="1" applyFont="1" applyFill="1" applyBorder="1" applyAlignment="1" quotePrefix="1">
      <alignment horizontal="center"/>
    </xf>
    <xf numFmtId="0" fontId="4" fillId="0" borderId="11" xfId="57" applyFont="1" applyBorder="1">
      <alignment/>
      <protection/>
    </xf>
    <xf numFmtId="172" fontId="4" fillId="0" borderId="11" xfId="44" applyNumberFormat="1" applyFont="1" applyBorder="1" applyAlignment="1">
      <alignment/>
    </xf>
    <xf numFmtId="172" fontId="4" fillId="0" borderId="11" xfId="44" applyNumberFormat="1" applyFont="1" applyFill="1" applyBorder="1" applyAlignment="1" quotePrefix="1">
      <alignment horizontal="center"/>
    </xf>
    <xf numFmtId="172" fontId="3" fillId="0" borderId="11" xfId="44" applyNumberFormat="1" applyFont="1" applyFill="1" applyBorder="1" applyAlignment="1">
      <alignment/>
    </xf>
    <xf numFmtId="0" fontId="3" fillId="33" borderId="11" xfId="57" applyFont="1" applyFill="1" applyBorder="1">
      <alignment/>
      <protection/>
    </xf>
    <xf numFmtId="0" fontId="0" fillId="33" borderId="0" xfId="0" applyFill="1" applyAlignment="1">
      <alignment/>
    </xf>
    <xf numFmtId="172" fontId="3" fillId="33" borderId="11" xfId="44" applyNumberFormat="1" applyFont="1" applyFill="1" applyBorder="1" applyAlignment="1" quotePrefix="1">
      <alignment horizontal="center"/>
    </xf>
    <xf numFmtId="0" fontId="3" fillId="0" borderId="11" xfId="57" applyFont="1" applyBorder="1" applyAlignment="1">
      <alignment wrapText="1"/>
      <protection/>
    </xf>
    <xf numFmtId="0" fontId="4" fillId="0" borderId="26" xfId="57" applyFont="1" applyBorder="1" applyAlignment="1">
      <alignment wrapText="1"/>
      <protection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11" fillId="0" borderId="11" xfId="57" applyFont="1" applyFill="1" applyBorder="1" applyAlignment="1">
      <alignment horizontal="center"/>
      <protection/>
    </xf>
    <xf numFmtId="0" fontId="11" fillId="0" borderId="27" xfId="57" applyFont="1" applyFill="1" applyBorder="1" applyAlignment="1">
      <alignment horizontal="center"/>
      <protection/>
    </xf>
    <xf numFmtId="0" fontId="4" fillId="0" borderId="23" xfId="57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2" fontId="17" fillId="0" borderId="29" xfId="44" applyNumberFormat="1" applyFont="1" applyFill="1" applyBorder="1" applyAlignment="1">
      <alignment/>
    </xf>
    <xf numFmtId="172" fontId="17" fillId="0" borderId="13" xfId="44" applyNumberFormat="1" applyFont="1" applyFill="1" applyBorder="1" applyAlignment="1">
      <alignment horizontal="center"/>
    </xf>
    <xf numFmtId="172" fontId="17" fillId="0" borderId="13" xfId="44" applyNumberFormat="1" applyFont="1" applyFill="1" applyBorder="1" applyAlignment="1" quotePrefix="1">
      <alignment horizontal="center"/>
    </xf>
    <xf numFmtId="172" fontId="11" fillId="0" borderId="18" xfId="44" applyNumberFormat="1" applyFont="1" applyBorder="1" applyAlignment="1">
      <alignment/>
    </xf>
    <xf numFmtId="172" fontId="11" fillId="0" borderId="30" xfId="44" applyNumberFormat="1" applyFont="1" applyFill="1" applyBorder="1" applyAlignment="1" quotePrefix="1">
      <alignment horizontal="center"/>
    </xf>
    <xf numFmtId="0" fontId="66" fillId="0" borderId="29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1" xfId="0" applyFont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34" borderId="11" xfId="0" applyFont="1" applyFill="1" applyBorder="1" applyAlignment="1">
      <alignment wrapText="1"/>
    </xf>
    <xf numFmtId="0" fontId="70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3" fillId="0" borderId="11" xfId="57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2" fontId="3" fillId="33" borderId="13" xfId="44" applyNumberFormat="1" applyFont="1" applyFill="1" applyBorder="1" applyAlignment="1">
      <alignment horizontal="center"/>
    </xf>
    <xf numFmtId="172" fontId="3" fillId="0" borderId="12" xfId="44" applyNumberFormat="1" applyFont="1" applyFill="1" applyBorder="1" applyAlignment="1">
      <alignment horizontal="center"/>
    </xf>
    <xf numFmtId="172" fontId="17" fillId="0" borderId="16" xfId="44" applyNumberFormat="1" applyFont="1" applyBorder="1" applyAlignment="1" quotePrefix="1">
      <alignment horizontal="center"/>
    </xf>
    <xf numFmtId="172" fontId="3" fillId="33" borderId="13" xfId="44" applyNumberFormat="1" applyFont="1" applyFill="1" applyBorder="1" applyAlignment="1">
      <alignment/>
    </xf>
    <xf numFmtId="0" fontId="38" fillId="0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3" fillId="33" borderId="23" xfId="57" applyFont="1" applyFill="1" applyBorder="1">
      <alignment/>
      <protection/>
    </xf>
    <xf numFmtId="172" fontId="3" fillId="33" borderId="0" xfId="44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72" fontId="3" fillId="33" borderId="16" xfId="44" applyNumberFormat="1" applyFont="1" applyFill="1" applyBorder="1" applyAlignment="1" quotePrefix="1">
      <alignment horizontal="center"/>
    </xf>
    <xf numFmtId="0" fontId="7" fillId="0" borderId="0" xfId="57" applyFont="1" applyAlignment="1">
      <alignment horizontal="center"/>
      <protection/>
    </xf>
    <xf numFmtId="0" fontId="4" fillId="0" borderId="11" xfId="57" applyFont="1" applyFill="1" applyBorder="1" applyAlignment="1">
      <alignment horizontal="center"/>
      <protection/>
    </xf>
    <xf numFmtId="0" fontId="18" fillId="0" borderId="31" xfId="57" applyFont="1" applyBorder="1" applyAlignment="1">
      <alignment horizontal="center" wrapText="1"/>
      <protection/>
    </xf>
    <xf numFmtId="0" fontId="4" fillId="0" borderId="12" xfId="57" applyFont="1" applyFill="1" applyBorder="1" applyAlignment="1">
      <alignment horizontal="center"/>
      <protection/>
    </xf>
    <xf numFmtId="0" fontId="4" fillId="0" borderId="27" xfId="57" applyFont="1" applyFill="1" applyBorder="1" applyAlignment="1">
      <alignment horizontal="center"/>
      <protection/>
    </xf>
    <xf numFmtId="0" fontId="4" fillId="0" borderId="23" xfId="57" applyFont="1" applyFill="1" applyBorder="1" applyAlignment="1">
      <alignment horizontal="center"/>
      <protection/>
    </xf>
    <xf numFmtId="0" fontId="11" fillId="0" borderId="11" xfId="57" applyFont="1" applyFill="1" applyBorder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10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10" fillId="0" borderId="0" xfId="57" applyFont="1" applyAlignment="1">
      <alignment horizontal="center"/>
      <protection/>
    </xf>
    <xf numFmtId="0" fontId="18" fillId="0" borderId="11" xfId="57" applyFont="1" applyBorder="1" applyAlignment="1">
      <alignment horizontal="center" wrapText="1"/>
      <protection/>
    </xf>
    <xf numFmtId="0" fontId="4" fillId="0" borderId="12" xfId="57" applyFont="1" applyFill="1" applyBorder="1" applyAlignment="1">
      <alignment horizontal="center" wrapText="1"/>
      <protection/>
    </xf>
    <xf numFmtId="0" fontId="4" fillId="0" borderId="27" xfId="57" applyFont="1" applyFill="1" applyBorder="1" applyAlignment="1">
      <alignment horizontal="center" wrapText="1"/>
      <protection/>
    </xf>
    <xf numFmtId="0" fontId="4" fillId="0" borderId="23" xfId="57" applyFont="1" applyFill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57421875" style="124" customWidth="1"/>
    <col min="2" max="2" width="34.28125" style="0" customWidth="1"/>
    <col min="3" max="3" width="11.140625" style="0" customWidth="1"/>
    <col min="4" max="4" width="12.140625" style="0" customWidth="1"/>
    <col min="5" max="5" width="11.140625" style="0" customWidth="1"/>
  </cols>
  <sheetData>
    <row r="1" spans="2:5" ht="16.5">
      <c r="B1" s="160" t="s">
        <v>0</v>
      </c>
      <c r="C1" s="160"/>
      <c r="D1" s="160"/>
      <c r="E1" s="160"/>
    </row>
    <row r="2" spans="2:5" ht="16.5">
      <c r="B2" s="162" t="s">
        <v>56</v>
      </c>
      <c r="C2" s="162"/>
      <c r="D2" s="162"/>
      <c r="E2" s="162"/>
    </row>
    <row r="3" spans="1:13" ht="16.5">
      <c r="A3" s="125"/>
      <c r="B3" s="78" t="s">
        <v>1</v>
      </c>
      <c r="C3" s="161" t="s">
        <v>2</v>
      </c>
      <c r="D3" s="161"/>
      <c r="E3" s="161"/>
      <c r="L3" s="18"/>
      <c r="M3" s="18"/>
    </row>
    <row r="4" spans="1:13" s="131" customFormat="1" ht="16.5">
      <c r="A4" s="126" t="s">
        <v>45</v>
      </c>
      <c r="B4" s="130" t="s">
        <v>5</v>
      </c>
      <c r="C4" s="113" t="s">
        <v>7</v>
      </c>
      <c r="D4" s="113" t="s">
        <v>8</v>
      </c>
      <c r="E4" s="113" t="s">
        <v>9</v>
      </c>
      <c r="L4" s="132"/>
      <c r="M4" s="132"/>
    </row>
    <row r="5" spans="1:13" ht="16.5">
      <c r="A5" s="125">
        <v>1</v>
      </c>
      <c r="B5" s="79" t="s">
        <v>10</v>
      </c>
      <c r="C5" s="2">
        <v>800</v>
      </c>
      <c r="D5" s="2">
        <v>800</v>
      </c>
      <c r="E5" s="2">
        <v>800</v>
      </c>
      <c r="F5" s="17"/>
      <c r="G5" s="17"/>
      <c r="H5" s="17"/>
      <c r="I5" s="17"/>
      <c r="J5" s="17"/>
      <c r="K5" s="17"/>
      <c r="L5" s="18"/>
      <c r="M5" s="18"/>
    </row>
    <row r="6" spans="1:13" ht="16.5">
      <c r="A6" s="125">
        <v>2</v>
      </c>
      <c r="B6" s="79" t="s">
        <v>66</v>
      </c>
      <c r="C6" s="1">
        <v>200</v>
      </c>
      <c r="D6" s="1">
        <v>200</v>
      </c>
      <c r="E6" s="2">
        <v>200</v>
      </c>
      <c r="L6" s="18"/>
      <c r="M6" s="18"/>
    </row>
    <row r="7" spans="1:13" ht="16.5">
      <c r="A7" s="125">
        <v>3</v>
      </c>
      <c r="B7" s="79" t="s">
        <v>11</v>
      </c>
      <c r="C7" s="2">
        <v>400</v>
      </c>
      <c r="D7" s="2">
        <v>400</v>
      </c>
      <c r="E7" s="2">
        <v>400</v>
      </c>
      <c r="F7" s="17"/>
      <c r="G7" s="17"/>
      <c r="H7" s="17"/>
      <c r="I7" s="17"/>
      <c r="J7" s="17"/>
      <c r="K7" s="17"/>
      <c r="L7" s="18"/>
      <c r="M7" s="18"/>
    </row>
    <row r="8" spans="1:13" ht="16.5">
      <c r="A8" s="125">
        <v>4</v>
      </c>
      <c r="B8" s="79" t="s">
        <v>47</v>
      </c>
      <c r="C8" s="2">
        <v>250</v>
      </c>
      <c r="D8" s="2">
        <v>250</v>
      </c>
      <c r="E8" s="2">
        <v>250</v>
      </c>
      <c r="L8" s="18"/>
      <c r="M8" s="18"/>
    </row>
    <row r="9" spans="1:13" s="120" customFormat="1" ht="16.5">
      <c r="A9" s="155">
        <v>5</v>
      </c>
      <c r="B9" s="156" t="s">
        <v>63</v>
      </c>
      <c r="C9" s="104">
        <v>2000</v>
      </c>
      <c r="D9" s="104">
        <v>2000</v>
      </c>
      <c r="E9" s="104">
        <v>2000</v>
      </c>
      <c r="F9" s="157"/>
      <c r="G9" s="157"/>
      <c r="H9" s="157"/>
      <c r="I9" s="157"/>
      <c r="J9" s="157"/>
      <c r="K9" s="157"/>
      <c r="L9" s="158" t="s">
        <v>1</v>
      </c>
      <c r="M9" s="158"/>
    </row>
    <row r="10" spans="1:13" s="120" customFormat="1" ht="16.5">
      <c r="A10" s="155">
        <v>6</v>
      </c>
      <c r="B10" s="156" t="s">
        <v>65</v>
      </c>
      <c r="C10" s="107">
        <v>120</v>
      </c>
      <c r="D10" s="107">
        <v>120</v>
      </c>
      <c r="E10" s="159">
        <v>120</v>
      </c>
      <c r="F10" s="157"/>
      <c r="G10" s="157"/>
      <c r="H10" s="157"/>
      <c r="I10" s="157"/>
      <c r="J10" s="157"/>
      <c r="K10" s="157"/>
      <c r="L10" s="158"/>
      <c r="M10" s="158"/>
    </row>
    <row r="11" spans="1:13" ht="16.5">
      <c r="A11" s="125">
        <v>7</v>
      </c>
      <c r="B11" s="79" t="s">
        <v>39</v>
      </c>
      <c r="C11" s="4">
        <v>0</v>
      </c>
      <c r="D11" s="4">
        <v>0</v>
      </c>
      <c r="E11" s="3">
        <v>250</v>
      </c>
      <c r="L11" s="18"/>
      <c r="M11" s="18"/>
    </row>
    <row r="12" spans="1:13" ht="16.5">
      <c r="A12" s="125">
        <v>8</v>
      </c>
      <c r="B12" s="79" t="s">
        <v>64</v>
      </c>
      <c r="C12" s="2">
        <v>100</v>
      </c>
      <c r="D12" s="2">
        <v>100</v>
      </c>
      <c r="E12" s="2">
        <v>100</v>
      </c>
      <c r="F12" s="17"/>
      <c r="G12" s="17"/>
      <c r="H12" s="17"/>
      <c r="I12" s="17"/>
      <c r="J12" s="17"/>
      <c r="K12" s="17"/>
      <c r="L12" s="18"/>
      <c r="M12" s="18"/>
    </row>
    <row r="13" spans="1:13" ht="16.5">
      <c r="A13" s="125">
        <v>9</v>
      </c>
      <c r="B13" s="79" t="s">
        <v>19</v>
      </c>
      <c r="C13" s="2">
        <v>250</v>
      </c>
      <c r="D13" s="2">
        <v>250</v>
      </c>
      <c r="E13" s="2">
        <v>250</v>
      </c>
      <c r="L13" s="18"/>
      <c r="M13" s="18"/>
    </row>
    <row r="14" spans="1:13" ht="16.5">
      <c r="A14" s="125">
        <v>10</v>
      </c>
      <c r="B14" s="79" t="s">
        <v>20</v>
      </c>
      <c r="C14" s="2">
        <v>500</v>
      </c>
      <c r="D14" s="2">
        <v>500</v>
      </c>
      <c r="E14" s="2">
        <v>500</v>
      </c>
      <c r="L14" s="18"/>
      <c r="M14" s="18"/>
    </row>
    <row r="15" spans="1:13" ht="16.5">
      <c r="A15" s="125">
        <v>11</v>
      </c>
      <c r="B15" s="80" t="s">
        <v>16</v>
      </c>
      <c r="C15" s="9">
        <v>200</v>
      </c>
      <c r="D15" s="9">
        <v>200</v>
      </c>
      <c r="E15" s="9">
        <v>200</v>
      </c>
      <c r="L15" s="18"/>
      <c r="M15" s="18"/>
    </row>
    <row r="16" spans="1:13" ht="16.5">
      <c r="A16" s="125">
        <v>12</v>
      </c>
      <c r="B16" s="80" t="s">
        <v>33</v>
      </c>
      <c r="C16" s="9">
        <v>50</v>
      </c>
      <c r="D16" s="9">
        <v>50</v>
      </c>
      <c r="E16" s="9">
        <v>50</v>
      </c>
      <c r="F16" s="17"/>
      <c r="G16" s="17"/>
      <c r="H16" s="17"/>
      <c r="I16" s="17"/>
      <c r="J16" s="17"/>
      <c r="K16" s="17"/>
      <c r="L16" s="18"/>
      <c r="M16" s="18"/>
    </row>
    <row r="17" spans="1:13" ht="16.5">
      <c r="A17" s="125">
        <v>13</v>
      </c>
      <c r="B17" s="80" t="s">
        <v>23</v>
      </c>
      <c r="C17" s="9">
        <v>25</v>
      </c>
      <c r="D17" s="9">
        <v>25</v>
      </c>
      <c r="E17" s="9">
        <v>25</v>
      </c>
      <c r="F17" s="17"/>
      <c r="G17" s="17"/>
      <c r="H17" s="17"/>
      <c r="I17" s="17"/>
      <c r="J17" s="17"/>
      <c r="K17" s="17"/>
      <c r="L17" s="18"/>
      <c r="M17" s="18"/>
    </row>
    <row r="18" spans="1:13" s="120" customFormat="1" ht="16.5">
      <c r="A18" s="155">
        <v>14</v>
      </c>
      <c r="B18" s="156" t="s">
        <v>15</v>
      </c>
      <c r="C18" s="104">
        <v>40</v>
      </c>
      <c r="D18" s="104">
        <v>40</v>
      </c>
      <c r="E18" s="104">
        <v>40</v>
      </c>
      <c r="L18" s="158"/>
      <c r="M18" s="158"/>
    </row>
    <row r="19" spans="1:13" ht="16.5">
      <c r="A19" s="125">
        <v>15</v>
      </c>
      <c r="B19" s="79" t="s">
        <v>22</v>
      </c>
      <c r="C19" s="2">
        <v>220</v>
      </c>
      <c r="D19" s="4">
        <v>0</v>
      </c>
      <c r="E19" s="4">
        <v>0</v>
      </c>
      <c r="F19" s="17"/>
      <c r="G19" s="17"/>
      <c r="H19" s="17"/>
      <c r="I19" s="17"/>
      <c r="J19" s="17"/>
      <c r="K19" s="17"/>
      <c r="L19" s="18"/>
      <c r="M19" s="18"/>
    </row>
    <row r="20" spans="1:13" ht="16.5">
      <c r="A20" s="125">
        <v>16</v>
      </c>
      <c r="B20" s="80" t="s">
        <v>67</v>
      </c>
      <c r="C20" s="9">
        <v>50</v>
      </c>
      <c r="D20" s="9">
        <v>50</v>
      </c>
      <c r="E20" s="9">
        <v>50</v>
      </c>
      <c r="F20" s="17"/>
      <c r="G20" s="17"/>
      <c r="H20" s="17"/>
      <c r="I20" s="17"/>
      <c r="J20" s="17"/>
      <c r="K20" s="17"/>
      <c r="L20" s="18"/>
      <c r="M20" s="18"/>
    </row>
    <row r="21" spans="1:13" ht="16.5">
      <c r="A21" s="125">
        <v>17</v>
      </c>
      <c r="B21" s="79" t="s">
        <v>71</v>
      </c>
      <c r="C21" s="2">
        <v>30</v>
      </c>
      <c r="D21" s="2">
        <v>30</v>
      </c>
      <c r="E21" s="2">
        <v>30</v>
      </c>
      <c r="F21" s="17"/>
      <c r="G21" s="17"/>
      <c r="H21" s="17"/>
      <c r="I21" s="17"/>
      <c r="J21" s="17"/>
      <c r="K21" s="17"/>
      <c r="L21" s="18"/>
      <c r="M21" s="18"/>
    </row>
    <row r="22" spans="1:13" ht="16.5">
      <c r="A22" s="125">
        <v>18</v>
      </c>
      <c r="B22" s="79" t="s">
        <v>18</v>
      </c>
      <c r="C22" s="2">
        <v>20</v>
      </c>
      <c r="D22" s="2">
        <v>20</v>
      </c>
      <c r="E22" s="2">
        <v>20</v>
      </c>
      <c r="L22" s="18"/>
      <c r="M22" s="18"/>
    </row>
    <row r="23" spans="1:13" ht="16.5">
      <c r="A23" s="125">
        <v>19</v>
      </c>
      <c r="B23" s="80" t="s">
        <v>21</v>
      </c>
      <c r="C23" s="9">
        <v>20</v>
      </c>
      <c r="D23" s="9">
        <v>20</v>
      </c>
      <c r="E23" s="9">
        <v>20</v>
      </c>
      <c r="L23" s="18"/>
      <c r="M23" s="18"/>
    </row>
    <row r="24" spans="1:13" ht="16.5">
      <c r="A24" s="125">
        <v>20</v>
      </c>
      <c r="B24" s="80" t="s">
        <v>70</v>
      </c>
      <c r="C24" s="9">
        <v>10</v>
      </c>
      <c r="D24" s="9">
        <v>10</v>
      </c>
      <c r="E24" s="9">
        <v>10</v>
      </c>
      <c r="L24" s="18"/>
      <c r="M24" s="18"/>
    </row>
    <row r="25" spans="1:13" ht="16.5">
      <c r="A25" s="125">
        <v>21</v>
      </c>
      <c r="B25" s="80" t="s">
        <v>24</v>
      </c>
      <c r="C25" s="38">
        <v>10</v>
      </c>
      <c r="D25" s="38">
        <v>10</v>
      </c>
      <c r="E25" s="9">
        <v>10</v>
      </c>
      <c r="L25" s="18"/>
      <c r="M25" s="18"/>
    </row>
    <row r="26" spans="1:13" ht="17.25" thickBot="1">
      <c r="A26" s="125">
        <v>22</v>
      </c>
      <c r="B26" s="80" t="s">
        <v>17</v>
      </c>
      <c r="C26" s="9">
        <v>50</v>
      </c>
      <c r="D26" s="9">
        <v>50</v>
      </c>
      <c r="E26" s="9">
        <v>50</v>
      </c>
      <c r="F26" s="17"/>
      <c r="G26" s="17"/>
      <c r="H26" s="17"/>
      <c r="I26" s="17"/>
      <c r="J26" s="17"/>
      <c r="K26" s="17"/>
      <c r="L26" s="18"/>
      <c r="M26" s="18"/>
    </row>
    <row r="27" spans="1:13" ht="17.25" thickBot="1">
      <c r="A27" s="125"/>
      <c r="B27" s="81" t="s">
        <v>38</v>
      </c>
      <c r="C27" s="22">
        <f>SUM(C5:C26)</f>
        <v>5345</v>
      </c>
      <c r="D27" s="35">
        <f>SUM(D5:D26)</f>
        <v>5125</v>
      </c>
      <c r="E27" s="22">
        <f>SUM(E5:E26)</f>
        <v>5375</v>
      </c>
      <c r="F27" s="17"/>
      <c r="G27" s="17"/>
      <c r="H27" s="17"/>
      <c r="I27" s="17"/>
      <c r="J27" s="17"/>
      <c r="K27" s="17"/>
      <c r="L27" s="18"/>
      <c r="M27" s="18"/>
    </row>
    <row r="28" spans="1:13" ht="16.5">
      <c r="A28" s="125">
        <v>23</v>
      </c>
      <c r="B28" s="82" t="s">
        <v>26</v>
      </c>
      <c r="C28" s="20">
        <v>150</v>
      </c>
      <c r="D28" s="21"/>
      <c r="E28" s="21"/>
      <c r="F28" s="17"/>
      <c r="G28" s="17"/>
      <c r="H28" s="17"/>
      <c r="I28" s="17"/>
      <c r="J28" s="17"/>
      <c r="K28" s="17"/>
      <c r="L28" s="18"/>
      <c r="M28" s="18"/>
    </row>
    <row r="29" spans="1:13" ht="17.25" thickBot="1">
      <c r="A29" s="125">
        <v>24</v>
      </c>
      <c r="B29" s="83" t="s">
        <v>27</v>
      </c>
      <c r="C29" s="27">
        <v>250</v>
      </c>
      <c r="D29" s="24"/>
      <c r="E29" s="24"/>
      <c r="L29" s="18"/>
      <c r="M29" s="18"/>
    </row>
    <row r="30" spans="1:13" ht="17.25" thickBot="1">
      <c r="A30" s="125"/>
      <c r="B30" s="81" t="s">
        <v>59</v>
      </c>
      <c r="C30" s="114">
        <f>C27+C28+C29</f>
        <v>5745</v>
      </c>
      <c r="D30" s="114">
        <f>D27+D28+D29</f>
        <v>5125</v>
      </c>
      <c r="E30" s="114">
        <f>E27+E28+E29</f>
        <v>5375</v>
      </c>
      <c r="L30" s="18"/>
      <c r="M30" s="18"/>
    </row>
    <row r="31" spans="1:5" ht="16.5">
      <c r="A31" s="125">
        <v>25</v>
      </c>
      <c r="B31" s="83" t="s">
        <v>42</v>
      </c>
      <c r="C31" s="23">
        <v>0</v>
      </c>
      <c r="D31" s="23">
        <v>0</v>
      </c>
      <c r="E31" s="24">
        <v>800</v>
      </c>
    </row>
    <row r="32" spans="1:5" ht="17.25" thickBot="1">
      <c r="A32" s="125">
        <v>26</v>
      </c>
      <c r="B32" s="84" t="s">
        <v>43</v>
      </c>
      <c r="C32" s="63">
        <v>0</v>
      </c>
      <c r="D32" s="25">
        <v>0</v>
      </c>
      <c r="E32" s="21">
        <v>400</v>
      </c>
    </row>
    <row r="33" spans="1:5" ht="33">
      <c r="A33" s="125"/>
      <c r="B33" s="123" t="s">
        <v>61</v>
      </c>
      <c r="C33" s="58" t="s">
        <v>41</v>
      </c>
      <c r="D33" s="59" t="s">
        <v>41</v>
      </c>
      <c r="E33" s="60">
        <f>E30+E31+E32</f>
        <v>6575</v>
      </c>
    </row>
    <row r="34" spans="1:5" ht="36" customHeight="1">
      <c r="A34" s="125">
        <v>27</v>
      </c>
      <c r="B34" s="86" t="s">
        <v>68</v>
      </c>
      <c r="C34" s="3">
        <v>320</v>
      </c>
      <c r="D34" s="5">
        <v>0</v>
      </c>
      <c r="E34" s="5">
        <v>0</v>
      </c>
    </row>
    <row r="35" spans="1:5" ht="27" customHeight="1">
      <c r="A35" s="125"/>
      <c r="B35" s="87" t="s">
        <v>44</v>
      </c>
      <c r="C35" s="62">
        <f>C30+C34</f>
        <v>6065</v>
      </c>
      <c r="D35" s="62"/>
      <c r="E35" s="62" t="s">
        <v>1</v>
      </c>
    </row>
    <row r="37" spans="1:5" ht="30">
      <c r="A37" s="125"/>
      <c r="B37" s="143" t="s">
        <v>50</v>
      </c>
      <c r="C37" s="69"/>
      <c r="D37" s="69"/>
      <c r="E37" s="69"/>
    </row>
    <row r="38" spans="1:5" ht="16.5">
      <c r="A38" s="125">
        <v>28</v>
      </c>
      <c r="B38" s="44" t="s">
        <v>26</v>
      </c>
      <c r="C38" s="63">
        <v>0</v>
      </c>
      <c r="D38" s="20">
        <v>150</v>
      </c>
      <c r="E38" s="20">
        <v>150</v>
      </c>
    </row>
    <row r="39" spans="1:5" ht="16.5">
      <c r="A39" s="125">
        <v>29</v>
      </c>
      <c r="B39" s="34" t="s">
        <v>27</v>
      </c>
      <c r="C39" s="63">
        <v>0</v>
      </c>
      <c r="D39" s="27">
        <v>250</v>
      </c>
      <c r="E39" s="27">
        <v>250</v>
      </c>
    </row>
    <row r="40" spans="1:5" ht="18.75">
      <c r="A40" s="125"/>
      <c r="B40" s="71" t="s">
        <v>51</v>
      </c>
      <c r="C40" s="61" t="s">
        <v>1</v>
      </c>
      <c r="D40" s="62">
        <f>D30+D38+D39</f>
        <v>5525</v>
      </c>
      <c r="E40" s="62">
        <f>E30+E38+E39</f>
        <v>5775</v>
      </c>
    </row>
    <row r="41" spans="1:5" ht="60.75">
      <c r="A41" s="125">
        <v>30</v>
      </c>
      <c r="B41" s="70" t="s">
        <v>57</v>
      </c>
      <c r="C41" s="69"/>
      <c r="D41" s="20">
        <v>540</v>
      </c>
      <c r="E41" s="20">
        <v>540</v>
      </c>
    </row>
    <row r="42" spans="1:5" s="12" customFormat="1" ht="21" customHeight="1">
      <c r="A42" s="127"/>
      <c r="B42" s="71" t="s">
        <v>52</v>
      </c>
      <c r="C42" s="69"/>
      <c r="D42" s="8">
        <f>D40+D41</f>
        <v>6065</v>
      </c>
      <c r="E42" s="8">
        <f>E40+E41</f>
        <v>6315</v>
      </c>
    </row>
  </sheetData>
  <sheetProtection/>
  <mergeCells count="3">
    <mergeCell ref="B1:E1"/>
    <mergeCell ref="C3:E3"/>
    <mergeCell ref="B2:E2"/>
  </mergeCells>
  <printOptions/>
  <pageMargins left="0.7" right="0.7" top="0" bottom="0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37">
      <selection activeCell="B60" sqref="B60"/>
    </sheetView>
  </sheetViews>
  <sheetFormatPr defaultColWidth="9.140625" defaultRowHeight="15"/>
  <cols>
    <col min="1" max="1" width="6.421875" style="0" bestFit="1" customWidth="1"/>
    <col min="2" max="2" width="33.7109375" style="0" customWidth="1"/>
    <col min="3" max="3" width="9.421875" style="0" bestFit="1" customWidth="1"/>
    <col min="4" max="4" width="9.421875" style="0" customWidth="1"/>
    <col min="6" max="6" width="17.140625" style="0" customWidth="1"/>
  </cols>
  <sheetData>
    <row r="1" spans="2:6" ht="16.5">
      <c r="B1" s="160" t="s">
        <v>0</v>
      </c>
      <c r="C1" s="160"/>
      <c r="D1" s="160"/>
      <c r="E1" s="160"/>
      <c r="F1" s="11"/>
    </row>
    <row r="2" spans="2:6" ht="16.5">
      <c r="B2" s="162" t="s">
        <v>56</v>
      </c>
      <c r="C2" s="162"/>
      <c r="D2" s="162"/>
      <c r="E2" s="162"/>
      <c r="F2" s="10"/>
    </row>
    <row r="3" spans="1:5" ht="16.5">
      <c r="A3" s="69"/>
      <c r="B3" s="78" t="s">
        <v>1</v>
      </c>
      <c r="C3" s="163" t="s">
        <v>3</v>
      </c>
      <c r="D3" s="164"/>
      <c r="E3" s="165"/>
    </row>
    <row r="4" spans="1:5" s="131" customFormat="1" ht="16.5">
      <c r="A4" s="100" t="s">
        <v>45</v>
      </c>
      <c r="B4" s="130" t="s">
        <v>5</v>
      </c>
      <c r="C4" s="113" t="s">
        <v>7</v>
      </c>
      <c r="D4" s="113" t="s">
        <v>8</v>
      </c>
      <c r="E4" s="113" t="s">
        <v>9</v>
      </c>
    </row>
    <row r="5" spans="1:5" ht="16.5">
      <c r="A5" s="69">
        <v>1</v>
      </c>
      <c r="B5" s="79" t="s">
        <v>10</v>
      </c>
      <c r="C5" s="2">
        <v>800</v>
      </c>
      <c r="D5" s="2">
        <v>800</v>
      </c>
      <c r="E5" s="2">
        <v>800</v>
      </c>
    </row>
    <row r="6" spans="1:5" ht="16.5">
      <c r="A6" s="69">
        <v>2</v>
      </c>
      <c r="B6" s="79" t="s">
        <v>66</v>
      </c>
      <c r="C6" s="1">
        <v>200</v>
      </c>
      <c r="D6" s="1">
        <v>200</v>
      </c>
      <c r="E6" s="2">
        <v>200</v>
      </c>
    </row>
    <row r="7" spans="1:5" ht="16.5">
      <c r="A7" s="69">
        <v>3</v>
      </c>
      <c r="B7" s="79" t="s">
        <v>11</v>
      </c>
      <c r="C7" s="2">
        <v>400</v>
      </c>
      <c r="D7" s="2">
        <v>400</v>
      </c>
      <c r="E7" s="2">
        <v>400</v>
      </c>
    </row>
    <row r="8" spans="1:5" ht="16.5">
      <c r="A8" s="69">
        <v>4</v>
      </c>
      <c r="B8" s="79" t="s">
        <v>47</v>
      </c>
      <c r="C8" s="2">
        <v>250</v>
      </c>
      <c r="D8" s="2">
        <v>250</v>
      </c>
      <c r="E8" s="2">
        <v>250</v>
      </c>
    </row>
    <row r="9" spans="1:5" ht="16.5">
      <c r="A9" s="69">
        <v>5</v>
      </c>
      <c r="B9" s="79" t="s">
        <v>63</v>
      </c>
      <c r="C9" s="2">
        <v>2000</v>
      </c>
      <c r="D9" s="2">
        <v>2000</v>
      </c>
      <c r="E9" s="3">
        <v>2000</v>
      </c>
    </row>
    <row r="10" spans="1:5" ht="16.5">
      <c r="A10" s="69">
        <v>6</v>
      </c>
      <c r="B10" s="88" t="s">
        <v>62</v>
      </c>
      <c r="C10" s="39">
        <v>120</v>
      </c>
      <c r="D10" s="39">
        <v>120</v>
      </c>
      <c r="E10" s="24">
        <v>120</v>
      </c>
    </row>
    <row r="11" spans="1:5" ht="16.5">
      <c r="A11" s="69">
        <v>7</v>
      </c>
      <c r="B11" s="79" t="s">
        <v>39</v>
      </c>
      <c r="C11" s="4">
        <v>0</v>
      </c>
      <c r="D11" s="4">
        <v>0</v>
      </c>
      <c r="E11" s="3">
        <v>250</v>
      </c>
    </row>
    <row r="12" spans="1:5" ht="16.5">
      <c r="A12" s="69">
        <v>8</v>
      </c>
      <c r="B12" s="79" t="s">
        <v>64</v>
      </c>
      <c r="C12" s="2">
        <v>100</v>
      </c>
      <c r="D12" s="2">
        <v>100</v>
      </c>
      <c r="E12" s="2">
        <v>100</v>
      </c>
    </row>
    <row r="13" spans="1:5" ht="16.5">
      <c r="A13" s="69">
        <v>9</v>
      </c>
      <c r="B13" s="79" t="s">
        <v>19</v>
      </c>
      <c r="C13" s="2">
        <v>250</v>
      </c>
      <c r="D13" s="2">
        <v>250</v>
      </c>
      <c r="E13" s="2">
        <v>250</v>
      </c>
    </row>
    <row r="14" spans="1:5" ht="16.5">
      <c r="A14" s="69">
        <v>10</v>
      </c>
      <c r="B14" s="79" t="s">
        <v>20</v>
      </c>
      <c r="C14" s="2">
        <v>500</v>
      </c>
      <c r="D14" s="2">
        <v>500</v>
      </c>
      <c r="E14" s="2">
        <v>500</v>
      </c>
    </row>
    <row r="15" spans="1:5" ht="16.5">
      <c r="A15" s="69">
        <v>11</v>
      </c>
      <c r="B15" s="80" t="s">
        <v>16</v>
      </c>
      <c r="C15" s="9">
        <v>200</v>
      </c>
      <c r="D15" s="9">
        <v>200</v>
      </c>
      <c r="E15" s="9">
        <v>200</v>
      </c>
    </row>
    <row r="16" spans="1:5" ht="16.5">
      <c r="A16" s="69">
        <v>12</v>
      </c>
      <c r="B16" s="80" t="s">
        <v>33</v>
      </c>
      <c r="C16" s="9">
        <v>50</v>
      </c>
      <c r="D16" s="9">
        <v>50</v>
      </c>
      <c r="E16" s="9">
        <v>50</v>
      </c>
    </row>
    <row r="17" spans="1:5" ht="16.5">
      <c r="A17" s="69">
        <v>13</v>
      </c>
      <c r="B17" s="80" t="s">
        <v>23</v>
      </c>
      <c r="C17" s="9">
        <v>25</v>
      </c>
      <c r="D17" s="9">
        <v>25</v>
      </c>
      <c r="E17" s="9">
        <v>25</v>
      </c>
    </row>
    <row r="18" spans="1:5" ht="16.5">
      <c r="A18" s="69">
        <v>14</v>
      </c>
      <c r="B18" s="80" t="s">
        <v>15</v>
      </c>
      <c r="C18" s="9">
        <v>40</v>
      </c>
      <c r="D18" s="9">
        <v>40</v>
      </c>
      <c r="E18" s="9">
        <v>40</v>
      </c>
    </row>
    <row r="19" spans="1:5" ht="16.5">
      <c r="A19" s="69">
        <v>15</v>
      </c>
      <c r="B19" s="79" t="s">
        <v>22</v>
      </c>
      <c r="C19" s="2">
        <v>220</v>
      </c>
      <c r="D19" s="4">
        <v>0</v>
      </c>
      <c r="E19" s="4">
        <v>0</v>
      </c>
    </row>
    <row r="20" spans="1:5" ht="16.5">
      <c r="A20" s="69">
        <v>16</v>
      </c>
      <c r="B20" s="80" t="s">
        <v>67</v>
      </c>
      <c r="C20" s="9">
        <v>50</v>
      </c>
      <c r="D20" s="9">
        <v>50</v>
      </c>
      <c r="E20" s="9">
        <v>50</v>
      </c>
    </row>
    <row r="21" spans="1:5" ht="16.5">
      <c r="A21" s="69">
        <v>17</v>
      </c>
      <c r="B21" s="79" t="s">
        <v>14</v>
      </c>
      <c r="C21" s="2">
        <v>30</v>
      </c>
      <c r="D21" s="2">
        <v>30</v>
      </c>
      <c r="E21" s="2">
        <v>30</v>
      </c>
    </row>
    <row r="22" spans="1:5" ht="16.5">
      <c r="A22" s="69">
        <v>18</v>
      </c>
      <c r="B22" s="79" t="s">
        <v>18</v>
      </c>
      <c r="C22" s="2">
        <v>20</v>
      </c>
      <c r="D22" s="2">
        <v>20</v>
      </c>
      <c r="E22" s="2">
        <v>20</v>
      </c>
    </row>
    <row r="23" spans="1:5" ht="16.5">
      <c r="A23" s="69">
        <v>19</v>
      </c>
      <c r="B23" s="80" t="s">
        <v>21</v>
      </c>
      <c r="C23" s="9">
        <v>20</v>
      </c>
      <c r="D23" s="9">
        <v>20</v>
      </c>
      <c r="E23" s="9">
        <v>20</v>
      </c>
    </row>
    <row r="24" spans="1:5" ht="16.5">
      <c r="A24" s="69">
        <v>20</v>
      </c>
      <c r="B24" s="80" t="s">
        <v>70</v>
      </c>
      <c r="C24" s="9">
        <v>10</v>
      </c>
      <c r="D24" s="9">
        <v>10</v>
      </c>
      <c r="E24" s="9">
        <v>10</v>
      </c>
    </row>
    <row r="25" spans="1:5" ht="16.5">
      <c r="A25" s="69">
        <v>21</v>
      </c>
      <c r="B25" s="80" t="s">
        <v>24</v>
      </c>
      <c r="C25" s="38">
        <v>10</v>
      </c>
      <c r="D25" s="38">
        <v>10</v>
      </c>
      <c r="E25" s="9">
        <v>10</v>
      </c>
    </row>
    <row r="26" spans="1:5" ht="17.25" thickBot="1">
      <c r="A26" s="69">
        <v>22</v>
      </c>
      <c r="B26" s="80" t="s">
        <v>17</v>
      </c>
      <c r="C26" s="9">
        <v>50</v>
      </c>
      <c r="D26" s="9">
        <v>50</v>
      </c>
      <c r="E26" s="9">
        <v>50</v>
      </c>
    </row>
    <row r="27" spans="1:5" ht="17.25" thickBot="1">
      <c r="A27" s="69"/>
      <c r="B27" s="89" t="s">
        <v>38</v>
      </c>
      <c r="C27" s="22">
        <f>SUM(C5:C26)</f>
        <v>5345</v>
      </c>
      <c r="D27" s="35">
        <f>SUM(D5:D26)</f>
        <v>5125</v>
      </c>
      <c r="E27" s="22">
        <f>SUM(E5:E26)</f>
        <v>5375</v>
      </c>
    </row>
    <row r="28" spans="1:5" ht="16.5">
      <c r="A28" s="69">
        <v>23</v>
      </c>
      <c r="B28" s="90" t="s">
        <v>26</v>
      </c>
      <c r="C28" s="20">
        <v>150</v>
      </c>
      <c r="D28" s="21">
        <v>0</v>
      </c>
      <c r="E28" s="21">
        <v>0</v>
      </c>
    </row>
    <row r="29" spans="1:5" ht="17.25" thickBot="1">
      <c r="A29" s="69">
        <v>24</v>
      </c>
      <c r="B29" s="79" t="s">
        <v>27</v>
      </c>
      <c r="C29" s="27">
        <v>250</v>
      </c>
      <c r="D29" s="24">
        <v>0</v>
      </c>
      <c r="E29" s="24">
        <v>0</v>
      </c>
    </row>
    <row r="30" spans="1:5" ht="17.25" thickBot="1">
      <c r="A30" s="69"/>
      <c r="B30" s="81" t="s">
        <v>59</v>
      </c>
      <c r="C30" s="26">
        <f>C27+C28+C29</f>
        <v>5745</v>
      </c>
      <c r="D30" s="36">
        <f>D27</f>
        <v>5125</v>
      </c>
      <c r="E30" s="26">
        <f>E27</f>
        <v>5375</v>
      </c>
    </row>
    <row r="31" spans="1:5" ht="16.5">
      <c r="A31" s="69"/>
      <c r="B31" s="91" t="s">
        <v>48</v>
      </c>
      <c r="C31" s="57"/>
      <c r="D31" s="64"/>
      <c r="E31" s="57"/>
    </row>
    <row r="32" spans="1:5" ht="16.5">
      <c r="A32" s="69">
        <v>25</v>
      </c>
      <c r="B32" s="79" t="s">
        <v>25</v>
      </c>
      <c r="C32" s="23">
        <v>0</v>
      </c>
      <c r="D32" s="23">
        <v>800</v>
      </c>
      <c r="E32" s="24">
        <v>0</v>
      </c>
    </row>
    <row r="33" spans="1:5" ht="16.5">
      <c r="A33" s="69">
        <v>26</v>
      </c>
      <c r="B33" s="79" t="s">
        <v>28</v>
      </c>
      <c r="C33" s="6">
        <v>0</v>
      </c>
      <c r="D33" s="7">
        <v>600</v>
      </c>
      <c r="E33" s="3">
        <v>0</v>
      </c>
    </row>
    <row r="34" spans="1:5" ht="17.25" thickBot="1">
      <c r="A34" s="69">
        <v>27</v>
      </c>
      <c r="B34" s="92" t="s">
        <v>29</v>
      </c>
      <c r="C34" s="30">
        <v>0</v>
      </c>
      <c r="D34" s="30">
        <v>400</v>
      </c>
      <c r="E34" s="21">
        <v>0</v>
      </c>
    </row>
    <row r="35" spans="1:5" ht="17.25" thickBot="1">
      <c r="A35" s="69"/>
      <c r="B35" s="81" t="s">
        <v>59</v>
      </c>
      <c r="C35" s="28" t="s">
        <v>41</v>
      </c>
      <c r="D35" s="36">
        <f>D27+D32+D33+D34</f>
        <v>6925</v>
      </c>
      <c r="E35" s="26">
        <f>SUM(E30:E34)</f>
        <v>5375</v>
      </c>
    </row>
    <row r="36" spans="1:5" ht="33">
      <c r="A36" s="69">
        <v>28</v>
      </c>
      <c r="B36" s="86" t="s">
        <v>46</v>
      </c>
      <c r="C36" s="7">
        <v>320</v>
      </c>
      <c r="D36" s="7">
        <v>0</v>
      </c>
      <c r="E36" s="3">
        <v>0</v>
      </c>
    </row>
    <row r="37" spans="1:5" ht="27" customHeight="1">
      <c r="A37" s="69"/>
      <c r="B37" s="87" t="s">
        <v>44</v>
      </c>
      <c r="C37" s="62">
        <f>C30+C36</f>
        <v>6065</v>
      </c>
      <c r="D37" s="62"/>
      <c r="E37" s="62" t="s">
        <v>1</v>
      </c>
    </row>
    <row r="39" spans="1:5" ht="30">
      <c r="A39" s="69" t="s">
        <v>1</v>
      </c>
      <c r="B39" s="143" t="s">
        <v>50</v>
      </c>
      <c r="C39" s="69"/>
      <c r="D39" s="69"/>
      <c r="E39" s="69"/>
    </row>
    <row r="40" spans="1:5" ht="16.5">
      <c r="A40" s="69">
        <v>29</v>
      </c>
      <c r="B40" s="44" t="s">
        <v>26</v>
      </c>
      <c r="C40" s="63">
        <v>0</v>
      </c>
      <c r="D40" s="73">
        <v>150</v>
      </c>
      <c r="E40" s="73">
        <v>150</v>
      </c>
    </row>
    <row r="41" spans="1:5" ht="16.5">
      <c r="A41" s="69">
        <v>30</v>
      </c>
      <c r="B41" s="34" t="s">
        <v>27</v>
      </c>
      <c r="C41" s="63">
        <v>0</v>
      </c>
      <c r="D41" s="73">
        <v>250</v>
      </c>
      <c r="E41" s="73">
        <v>250</v>
      </c>
    </row>
    <row r="42" spans="1:5" s="12" customFormat="1" ht="15.75">
      <c r="A42" s="73"/>
      <c r="B42" s="71" t="s">
        <v>51</v>
      </c>
      <c r="C42" s="71" t="s">
        <v>1</v>
      </c>
      <c r="D42" s="72">
        <f>D27+D40+D41</f>
        <v>5525</v>
      </c>
      <c r="E42" s="72">
        <f>E27+E40+E41</f>
        <v>5775</v>
      </c>
    </row>
    <row r="43" spans="1:5" ht="60">
      <c r="A43" s="69">
        <v>31</v>
      </c>
      <c r="B43" s="70" t="s">
        <v>57</v>
      </c>
      <c r="C43" s="69"/>
      <c r="D43" s="73">
        <v>540</v>
      </c>
      <c r="E43" s="73">
        <v>540</v>
      </c>
    </row>
    <row r="44" spans="1:5" ht="25.5" customHeight="1">
      <c r="A44" s="69"/>
      <c r="B44" s="71" t="s">
        <v>52</v>
      </c>
      <c r="C44" s="69"/>
      <c r="D44" s="72">
        <f>D42+D43</f>
        <v>6065</v>
      </c>
      <c r="E44" s="72">
        <f>E42+E43</f>
        <v>6315</v>
      </c>
    </row>
    <row r="45" spans="2:5" ht="15">
      <c r="B45" s="18"/>
      <c r="C45" s="18"/>
      <c r="D45" s="74"/>
      <c r="E45" s="74"/>
    </row>
    <row r="46" s="18" customFormat="1" ht="18.75">
      <c r="B46" s="75" t="s">
        <v>1</v>
      </c>
    </row>
  </sheetData>
  <sheetProtection/>
  <mergeCells count="3">
    <mergeCell ref="C3:E3"/>
    <mergeCell ref="B2:E2"/>
    <mergeCell ref="B1:E1"/>
  </mergeCells>
  <printOptions/>
  <pageMargins left="0.7" right="0.7" top="0" bottom="0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110" zoomScaleNormal="110" zoomScalePageLayoutView="0" workbookViewId="0" topLeftCell="A43">
      <selection activeCell="B51" sqref="B51"/>
    </sheetView>
  </sheetViews>
  <sheetFormatPr defaultColWidth="9.140625" defaultRowHeight="15"/>
  <cols>
    <col min="1" max="1" width="6.421875" style="41" bestFit="1" customWidth="1"/>
    <col min="2" max="2" width="35.57421875" style="41" customWidth="1"/>
    <col min="3" max="3" width="9.421875" style="41" bestFit="1" customWidth="1"/>
    <col min="4" max="5" width="9.140625" style="41" customWidth="1"/>
    <col min="6" max="6" width="8.140625" style="41" customWidth="1"/>
    <col min="7" max="16384" width="9.140625" style="41" customWidth="1"/>
  </cols>
  <sheetData>
    <row r="1" spans="2:6" ht="15">
      <c r="B1" s="167" t="s">
        <v>0</v>
      </c>
      <c r="C1" s="167"/>
      <c r="D1" s="167"/>
      <c r="E1" s="167"/>
      <c r="F1" s="40"/>
    </row>
    <row r="2" spans="2:6" ht="15.75">
      <c r="B2" s="162" t="s">
        <v>56</v>
      </c>
      <c r="C2" s="162"/>
      <c r="D2" s="162"/>
      <c r="E2" s="162"/>
      <c r="F2" s="42"/>
    </row>
    <row r="3" spans="1:5" ht="15">
      <c r="A3" s="65"/>
      <c r="B3" s="93" t="s">
        <v>1</v>
      </c>
      <c r="C3" s="166" t="s">
        <v>4</v>
      </c>
      <c r="D3" s="166"/>
      <c r="E3" s="166"/>
    </row>
    <row r="4" spans="1:5" ht="15.75">
      <c r="A4" s="100" t="s">
        <v>45</v>
      </c>
      <c r="B4" s="129" t="s">
        <v>5</v>
      </c>
      <c r="C4" s="128" t="s">
        <v>7</v>
      </c>
      <c r="D4" s="128" t="s">
        <v>8</v>
      </c>
      <c r="E4" s="128" t="s">
        <v>9</v>
      </c>
    </row>
    <row r="5" spans="1:5" ht="15.75">
      <c r="A5" s="69">
        <v>1</v>
      </c>
      <c r="B5" s="90" t="s">
        <v>10</v>
      </c>
      <c r="C5" s="45">
        <v>800</v>
      </c>
      <c r="D5" s="45">
        <v>800</v>
      </c>
      <c r="E5" s="45">
        <v>800</v>
      </c>
    </row>
    <row r="6" spans="1:5" ht="15.75">
      <c r="A6" s="69">
        <v>2</v>
      </c>
      <c r="B6" s="90" t="s">
        <v>66</v>
      </c>
      <c r="C6" s="46">
        <v>200</v>
      </c>
      <c r="D6" s="46">
        <v>200</v>
      </c>
      <c r="E6" s="45">
        <v>200</v>
      </c>
    </row>
    <row r="7" spans="1:5" ht="15.75">
      <c r="A7" s="69">
        <v>3</v>
      </c>
      <c r="B7" s="90" t="s">
        <v>11</v>
      </c>
      <c r="C7" s="45">
        <v>400</v>
      </c>
      <c r="D7" s="45">
        <v>400</v>
      </c>
      <c r="E7" s="45">
        <v>400</v>
      </c>
    </row>
    <row r="8" spans="1:5" ht="16.5">
      <c r="A8" s="69">
        <v>4</v>
      </c>
      <c r="B8" s="79" t="s">
        <v>47</v>
      </c>
      <c r="C8" s="45">
        <v>250</v>
      </c>
      <c r="D8" s="45">
        <v>250</v>
      </c>
      <c r="E8" s="45">
        <v>250</v>
      </c>
    </row>
    <row r="9" spans="1:5" ht="15.75">
      <c r="A9" s="69">
        <v>5</v>
      </c>
      <c r="B9" s="90" t="s">
        <v>63</v>
      </c>
      <c r="C9" s="45">
        <v>2000</v>
      </c>
      <c r="D9" s="45">
        <v>2000</v>
      </c>
      <c r="E9" s="47">
        <v>2000</v>
      </c>
    </row>
    <row r="10" spans="1:5" ht="15.75">
      <c r="A10" s="69">
        <v>6</v>
      </c>
      <c r="B10" s="94" t="s">
        <v>62</v>
      </c>
      <c r="C10" s="52">
        <v>120</v>
      </c>
      <c r="D10" s="52">
        <v>120</v>
      </c>
      <c r="E10" s="53">
        <v>120</v>
      </c>
    </row>
    <row r="11" spans="1:5" ht="15.75">
      <c r="A11" s="69">
        <v>7</v>
      </c>
      <c r="B11" s="90" t="s">
        <v>39</v>
      </c>
      <c r="C11" s="48">
        <v>0</v>
      </c>
      <c r="D11" s="48">
        <v>0</v>
      </c>
      <c r="E11" s="47">
        <v>250</v>
      </c>
    </row>
    <row r="12" spans="1:5" ht="15.75">
      <c r="A12" s="69">
        <v>8</v>
      </c>
      <c r="B12" s="90" t="s">
        <v>64</v>
      </c>
      <c r="C12" s="45">
        <v>100</v>
      </c>
      <c r="D12" s="45">
        <v>100</v>
      </c>
      <c r="E12" s="45">
        <v>100</v>
      </c>
    </row>
    <row r="13" spans="1:5" ht="15.75">
      <c r="A13" s="69">
        <v>9</v>
      </c>
      <c r="B13" s="90" t="s">
        <v>19</v>
      </c>
      <c r="C13" s="45">
        <v>250</v>
      </c>
      <c r="D13" s="45">
        <v>250</v>
      </c>
      <c r="E13" s="45">
        <v>250</v>
      </c>
    </row>
    <row r="14" spans="1:5" ht="15.75">
      <c r="A14" s="69">
        <v>10</v>
      </c>
      <c r="B14" s="90" t="s">
        <v>20</v>
      </c>
      <c r="C14" s="45">
        <v>500</v>
      </c>
      <c r="D14" s="45">
        <v>500</v>
      </c>
      <c r="E14" s="45">
        <v>500</v>
      </c>
    </row>
    <row r="15" spans="1:5" ht="15.75">
      <c r="A15" s="69">
        <v>11</v>
      </c>
      <c r="B15" s="94" t="s">
        <v>16</v>
      </c>
      <c r="C15" s="50">
        <v>200</v>
      </c>
      <c r="D15" s="50">
        <v>200</v>
      </c>
      <c r="E15" s="50">
        <v>200</v>
      </c>
    </row>
    <row r="16" spans="1:5" ht="15.75">
      <c r="A16" s="69">
        <v>12</v>
      </c>
      <c r="B16" s="94" t="s">
        <v>33</v>
      </c>
      <c r="C16" s="50">
        <v>50</v>
      </c>
      <c r="D16" s="50">
        <v>50</v>
      </c>
      <c r="E16" s="50">
        <v>50</v>
      </c>
    </row>
    <row r="17" spans="1:5" ht="15.75">
      <c r="A17" s="69">
        <v>13</v>
      </c>
      <c r="B17" s="94" t="s">
        <v>23</v>
      </c>
      <c r="C17" s="50">
        <v>25</v>
      </c>
      <c r="D17" s="50">
        <v>25</v>
      </c>
      <c r="E17" s="50">
        <v>25</v>
      </c>
    </row>
    <row r="18" spans="1:5" ht="15.75">
      <c r="A18" s="69">
        <v>14</v>
      </c>
      <c r="B18" s="94" t="s">
        <v>15</v>
      </c>
      <c r="C18" s="50">
        <v>40</v>
      </c>
      <c r="D18" s="50">
        <v>40</v>
      </c>
      <c r="E18" s="50">
        <v>40</v>
      </c>
    </row>
    <row r="19" spans="1:5" ht="15.75">
      <c r="A19" s="69">
        <v>15</v>
      </c>
      <c r="B19" s="84" t="s">
        <v>25</v>
      </c>
      <c r="C19" s="55">
        <v>800</v>
      </c>
      <c r="D19" s="55">
        <v>800</v>
      </c>
      <c r="E19" s="53">
        <v>800</v>
      </c>
    </row>
    <row r="20" spans="1:5" ht="15.75">
      <c r="A20" s="69">
        <v>16</v>
      </c>
      <c r="B20" s="90" t="s">
        <v>22</v>
      </c>
      <c r="C20" s="45">
        <v>220</v>
      </c>
      <c r="D20" s="48">
        <v>0</v>
      </c>
      <c r="E20" s="48">
        <v>0</v>
      </c>
    </row>
    <row r="21" spans="1:5" ht="15.75">
      <c r="A21" s="69">
        <v>17</v>
      </c>
      <c r="B21" s="94" t="s">
        <v>13</v>
      </c>
      <c r="C21" s="50">
        <v>50</v>
      </c>
      <c r="D21" s="50">
        <v>50</v>
      </c>
      <c r="E21" s="50">
        <v>50</v>
      </c>
    </row>
    <row r="22" spans="1:5" ht="15.75">
      <c r="A22" s="69">
        <v>18</v>
      </c>
      <c r="B22" s="90" t="s">
        <v>71</v>
      </c>
      <c r="C22" s="45">
        <v>30</v>
      </c>
      <c r="D22" s="45">
        <v>30</v>
      </c>
      <c r="E22" s="45">
        <v>30</v>
      </c>
    </row>
    <row r="23" spans="1:5" ht="15.75">
      <c r="A23" s="69">
        <v>19</v>
      </c>
      <c r="B23" s="90" t="s">
        <v>18</v>
      </c>
      <c r="C23" s="45">
        <v>20</v>
      </c>
      <c r="D23" s="45">
        <v>20</v>
      </c>
      <c r="E23" s="45">
        <v>20</v>
      </c>
    </row>
    <row r="24" spans="1:5" ht="15.75">
      <c r="A24" s="69">
        <v>20</v>
      </c>
      <c r="B24" s="94" t="s">
        <v>21</v>
      </c>
      <c r="C24" s="50">
        <v>20</v>
      </c>
      <c r="D24" s="50">
        <v>20</v>
      </c>
      <c r="E24" s="50">
        <v>20</v>
      </c>
    </row>
    <row r="25" spans="1:5" ht="15.75">
      <c r="A25" s="69">
        <v>21</v>
      </c>
      <c r="B25" s="94" t="s">
        <v>69</v>
      </c>
      <c r="C25" s="50">
        <v>10</v>
      </c>
      <c r="D25" s="50">
        <v>10</v>
      </c>
      <c r="E25" s="50">
        <v>10</v>
      </c>
    </row>
    <row r="26" spans="1:5" ht="15.75">
      <c r="A26" s="69">
        <v>22</v>
      </c>
      <c r="B26" s="94" t="s">
        <v>24</v>
      </c>
      <c r="C26" s="51">
        <v>10</v>
      </c>
      <c r="D26" s="51">
        <v>10</v>
      </c>
      <c r="E26" s="50">
        <v>10</v>
      </c>
    </row>
    <row r="27" spans="1:5" ht="16.5" thickBot="1">
      <c r="A27" s="69">
        <v>23</v>
      </c>
      <c r="B27" s="94" t="s">
        <v>17</v>
      </c>
      <c r="C27" s="50">
        <v>50</v>
      </c>
      <c r="D27" s="50">
        <v>50</v>
      </c>
      <c r="E27" s="133">
        <v>50</v>
      </c>
    </row>
    <row r="28" spans="1:5" ht="15.75" thickBot="1">
      <c r="A28" s="65"/>
      <c r="B28" s="95" t="s">
        <v>38</v>
      </c>
      <c r="C28" s="136">
        <f>SUM(C5:C27)</f>
        <v>6145</v>
      </c>
      <c r="D28" s="136">
        <f>SUM(D5:D27)</f>
        <v>5925</v>
      </c>
      <c r="E28" s="136">
        <f>SUM(E5:E27)</f>
        <v>6175</v>
      </c>
    </row>
    <row r="29" spans="1:5" ht="15">
      <c r="A29" s="65">
        <v>24</v>
      </c>
      <c r="B29" s="90" t="s">
        <v>26</v>
      </c>
      <c r="C29" s="134">
        <v>150</v>
      </c>
      <c r="D29" s="135" t="s">
        <v>12</v>
      </c>
      <c r="E29" s="135" t="s">
        <v>12</v>
      </c>
    </row>
    <row r="30" spans="1:5" ht="15">
      <c r="A30" s="65">
        <v>25</v>
      </c>
      <c r="B30" s="90" t="s">
        <v>27</v>
      </c>
      <c r="C30" s="49">
        <v>250</v>
      </c>
      <c r="D30" s="47" t="s">
        <v>12</v>
      </c>
      <c r="E30" s="47" t="s">
        <v>12</v>
      </c>
    </row>
    <row r="31" spans="1:5" ht="15">
      <c r="A31" s="65">
        <v>26</v>
      </c>
      <c r="B31" s="96" t="s">
        <v>29</v>
      </c>
      <c r="C31" s="47">
        <v>400</v>
      </c>
      <c r="D31" s="47">
        <v>0</v>
      </c>
      <c r="E31" s="47">
        <v>0</v>
      </c>
    </row>
    <row r="32" spans="1:5" ht="13.5" thickBot="1">
      <c r="A32" s="65"/>
      <c r="C32" s="138"/>
      <c r="D32" s="138"/>
      <c r="E32" s="138"/>
    </row>
    <row r="33" spans="1:5" ht="17.25" thickBot="1">
      <c r="A33" s="65"/>
      <c r="B33" s="81" t="s">
        <v>59</v>
      </c>
      <c r="C33" s="137">
        <f>C28+SUM(C29:C32)</f>
        <v>6945</v>
      </c>
      <c r="D33" s="137">
        <f>D28+SUM(D29:D32)</f>
        <v>5925</v>
      </c>
      <c r="E33" s="137">
        <f>E28+SUM(E29:E32)</f>
        <v>6175</v>
      </c>
    </row>
    <row r="34" spans="1:5" ht="30.75" thickBot="1">
      <c r="A34" s="65">
        <v>27</v>
      </c>
      <c r="B34" s="97" t="s">
        <v>49</v>
      </c>
      <c r="C34" s="134" t="s">
        <v>1</v>
      </c>
      <c r="D34" s="134" t="s">
        <v>1</v>
      </c>
      <c r="E34" s="135">
        <v>600</v>
      </c>
    </row>
    <row r="35" spans="1:5" ht="16.5">
      <c r="A35" s="65"/>
      <c r="B35" s="85" t="s">
        <v>60</v>
      </c>
      <c r="C35" s="67" t="s">
        <v>1</v>
      </c>
      <c r="D35" s="67" t="s">
        <v>1</v>
      </c>
      <c r="E35" s="66">
        <f>E33+E34</f>
        <v>6775</v>
      </c>
    </row>
    <row r="36" spans="1:5" ht="33">
      <c r="A36" s="65">
        <v>28</v>
      </c>
      <c r="B36" s="86" t="s">
        <v>46</v>
      </c>
      <c r="C36" s="47">
        <v>320</v>
      </c>
      <c r="D36" s="47">
        <v>0</v>
      </c>
      <c r="E36" s="47">
        <v>0</v>
      </c>
    </row>
    <row r="37" spans="1:5" ht="18.75">
      <c r="A37" s="65"/>
      <c r="B37" s="87" t="s">
        <v>44</v>
      </c>
      <c r="C37" s="62">
        <f>C33+C36</f>
        <v>7265</v>
      </c>
      <c r="D37" s="65"/>
      <c r="E37" s="65"/>
    </row>
    <row r="38" spans="1:5" ht="15">
      <c r="A38" s="65"/>
      <c r="B38" s="98" t="s">
        <v>54</v>
      </c>
      <c r="C38" s="43" t="s">
        <v>1</v>
      </c>
      <c r="D38" s="43" t="s">
        <v>1</v>
      </c>
      <c r="E38" s="43" t="s">
        <v>1</v>
      </c>
    </row>
    <row r="39" spans="1:5" ht="20.25" customHeight="1">
      <c r="A39" s="65"/>
      <c r="B39" s="99" t="s">
        <v>53</v>
      </c>
      <c r="C39" s="56" t="s">
        <v>1</v>
      </c>
      <c r="D39" s="56" t="s">
        <v>1</v>
      </c>
      <c r="E39" s="56">
        <v>11200</v>
      </c>
    </row>
    <row r="41" spans="1:5" ht="30">
      <c r="A41" s="69" t="s">
        <v>1</v>
      </c>
      <c r="B41" s="143" t="s">
        <v>50</v>
      </c>
      <c r="C41" s="69"/>
      <c r="D41" s="69"/>
      <c r="E41" s="69"/>
    </row>
    <row r="42" spans="1:5" ht="16.5">
      <c r="A42" s="69">
        <v>29</v>
      </c>
      <c r="B42" s="44" t="s">
        <v>26</v>
      </c>
      <c r="C42" s="63">
        <v>0</v>
      </c>
      <c r="D42" s="69">
        <v>150</v>
      </c>
      <c r="E42" s="69">
        <v>150</v>
      </c>
    </row>
    <row r="43" spans="1:5" ht="16.5">
      <c r="A43" s="69">
        <v>30</v>
      </c>
      <c r="B43" s="34" t="s">
        <v>27</v>
      </c>
      <c r="C43" s="63">
        <v>0</v>
      </c>
      <c r="D43" s="69">
        <v>250</v>
      </c>
      <c r="E43" s="69">
        <v>250</v>
      </c>
    </row>
    <row r="44" spans="1:5" ht="15.75">
      <c r="A44" s="69">
        <v>31</v>
      </c>
      <c r="B44" s="54" t="s">
        <v>29</v>
      </c>
      <c r="C44" s="47">
        <v>0</v>
      </c>
      <c r="D44" s="69">
        <v>400</v>
      </c>
      <c r="E44" s="69">
        <v>400</v>
      </c>
    </row>
    <row r="45" spans="1:5" ht="15.75">
      <c r="A45" s="73"/>
      <c r="B45" s="71" t="s">
        <v>51</v>
      </c>
      <c r="C45" s="71" t="s">
        <v>1</v>
      </c>
      <c r="D45" s="72">
        <f>D33+D42+D43+D44</f>
        <v>6725</v>
      </c>
      <c r="E45" s="72">
        <f>E33+E42+E43+E44</f>
        <v>6975</v>
      </c>
    </row>
    <row r="46" spans="1:5" ht="60">
      <c r="A46" s="69">
        <v>32</v>
      </c>
      <c r="B46" s="70" t="s">
        <v>57</v>
      </c>
      <c r="C46" s="69"/>
      <c r="D46" s="73">
        <v>540</v>
      </c>
      <c r="E46" s="73">
        <v>540</v>
      </c>
    </row>
    <row r="47" spans="1:5" ht="15.75">
      <c r="A47" s="73"/>
      <c r="B47" s="71" t="s">
        <v>52</v>
      </c>
      <c r="C47" s="71"/>
      <c r="D47" s="72">
        <f>D45+D46</f>
        <v>7265</v>
      </c>
      <c r="E47" s="72">
        <f>E45+E46</f>
        <v>7515</v>
      </c>
    </row>
    <row r="48" spans="1:5" ht="15.75">
      <c r="A48" s="12"/>
      <c r="B48" s="76"/>
      <c r="C48" s="76"/>
      <c r="D48" s="77"/>
      <c r="E48" s="77"/>
    </row>
  </sheetData>
  <sheetProtection/>
  <mergeCells count="3">
    <mergeCell ref="C3:E3"/>
    <mergeCell ref="B1:E1"/>
    <mergeCell ref="B2:E2"/>
  </mergeCells>
  <printOptions/>
  <pageMargins left="0.7" right="0.7" top="0" bottom="0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46">
      <selection activeCell="D17" sqref="D17"/>
    </sheetView>
  </sheetViews>
  <sheetFormatPr defaultColWidth="9.140625" defaultRowHeight="15"/>
  <cols>
    <col min="1" max="1" width="6.8515625" style="14" customWidth="1"/>
    <col min="2" max="2" width="37.00390625" style="14" customWidth="1"/>
    <col min="3" max="3" width="0.13671875" style="14" customWidth="1"/>
    <col min="4" max="4" width="12.57421875" style="14" customWidth="1"/>
    <col min="5" max="5" width="19.8515625" style="14" customWidth="1"/>
    <col min="6" max="6" width="9.421875" style="14" customWidth="1"/>
    <col min="7" max="16384" width="9.140625" style="14" customWidth="1"/>
  </cols>
  <sheetData>
    <row r="1" spans="1:5" ht="16.5">
      <c r="A1" s="68"/>
      <c r="B1" s="168" t="s">
        <v>0</v>
      </c>
      <c r="C1" s="168"/>
      <c r="D1" s="168"/>
      <c r="E1" s="168"/>
    </row>
    <row r="2" spans="1:5" ht="27.75" customHeight="1">
      <c r="A2" s="68"/>
      <c r="B2" s="169" t="s">
        <v>55</v>
      </c>
      <c r="C2" s="169"/>
      <c r="D2" s="169"/>
      <c r="E2" s="169"/>
    </row>
    <row r="3" spans="1:5" ht="16.5">
      <c r="A3" s="68"/>
      <c r="B3" s="15" t="s">
        <v>1</v>
      </c>
      <c r="C3" s="16" t="s">
        <v>1</v>
      </c>
      <c r="D3" s="170" t="s">
        <v>4</v>
      </c>
      <c r="E3" s="170"/>
    </row>
    <row r="4" spans="1:5" ht="16.5">
      <c r="A4" s="111" t="s">
        <v>45</v>
      </c>
      <c r="B4" s="16" t="s">
        <v>5</v>
      </c>
      <c r="C4" s="16" t="s">
        <v>6</v>
      </c>
      <c r="D4" s="16" t="s">
        <v>31</v>
      </c>
      <c r="E4" s="110" t="s">
        <v>32</v>
      </c>
    </row>
    <row r="5" spans="1:5" ht="16.5">
      <c r="A5" s="154">
        <v>1</v>
      </c>
      <c r="B5" s="102" t="s">
        <v>16</v>
      </c>
      <c r="C5" s="103">
        <v>200</v>
      </c>
      <c r="D5" s="104">
        <v>200</v>
      </c>
      <c r="E5" s="104">
        <v>200</v>
      </c>
    </row>
    <row r="6" spans="1:5" ht="16.5">
      <c r="A6" s="154">
        <f>A5+1</f>
        <v>2</v>
      </c>
      <c r="B6" s="102" t="s">
        <v>23</v>
      </c>
      <c r="C6" s="103">
        <v>25</v>
      </c>
      <c r="D6" s="103">
        <v>25</v>
      </c>
      <c r="E6" s="103">
        <v>25</v>
      </c>
    </row>
    <row r="7" spans="1:5" ht="16.5">
      <c r="A7" s="154">
        <f aca="true" t="shared" si="0" ref="A7:A30">A6+1</f>
        <v>3</v>
      </c>
      <c r="B7" s="15" t="s">
        <v>35</v>
      </c>
      <c r="C7" s="5">
        <v>150</v>
      </c>
      <c r="D7" s="5">
        <v>150</v>
      </c>
      <c r="E7" s="3">
        <v>0</v>
      </c>
    </row>
    <row r="8" spans="1:5" s="41" customFormat="1" ht="16.5">
      <c r="A8" s="154">
        <f t="shared" si="0"/>
        <v>4</v>
      </c>
      <c r="B8" s="102" t="s">
        <v>34</v>
      </c>
      <c r="C8" s="103">
        <v>500</v>
      </c>
      <c r="D8" s="104">
        <v>500</v>
      </c>
      <c r="E8" s="104">
        <v>500</v>
      </c>
    </row>
    <row r="9" spans="1:5" s="41" customFormat="1" ht="18">
      <c r="A9" s="154">
        <f t="shared" si="0"/>
        <v>5</v>
      </c>
      <c r="B9" s="108" t="s">
        <v>39</v>
      </c>
      <c r="C9" s="152">
        <v>0</v>
      </c>
      <c r="D9" s="152">
        <v>0</v>
      </c>
      <c r="E9" s="24">
        <v>250</v>
      </c>
    </row>
    <row r="10" spans="1:5" s="41" customFormat="1" ht="16.5">
      <c r="A10" s="154">
        <f t="shared" si="0"/>
        <v>6</v>
      </c>
      <c r="B10" s="15" t="s">
        <v>20</v>
      </c>
      <c r="C10" s="5">
        <v>500</v>
      </c>
      <c r="D10" s="9">
        <v>500</v>
      </c>
      <c r="E10" s="9">
        <v>500</v>
      </c>
    </row>
    <row r="11" spans="1:5" ht="16.5">
      <c r="A11" s="154">
        <f t="shared" si="0"/>
        <v>7</v>
      </c>
      <c r="B11" s="102" t="s">
        <v>70</v>
      </c>
      <c r="C11" s="103">
        <v>10</v>
      </c>
      <c r="D11" s="104">
        <v>10</v>
      </c>
      <c r="E11" s="104">
        <v>10</v>
      </c>
    </row>
    <row r="12" spans="1:5" ht="16.5">
      <c r="A12" s="154">
        <f t="shared" si="0"/>
        <v>8</v>
      </c>
      <c r="B12" s="102" t="s">
        <v>18</v>
      </c>
      <c r="C12" s="103">
        <v>20</v>
      </c>
      <c r="D12" s="104">
        <v>20</v>
      </c>
      <c r="E12" s="104">
        <v>20</v>
      </c>
    </row>
    <row r="13" spans="1:5" ht="16.5">
      <c r="A13" s="154">
        <f t="shared" si="0"/>
        <v>9</v>
      </c>
      <c r="B13" s="102" t="s">
        <v>17</v>
      </c>
      <c r="C13" s="103">
        <v>50</v>
      </c>
      <c r="D13" s="104">
        <v>50</v>
      </c>
      <c r="E13" s="104">
        <v>50</v>
      </c>
    </row>
    <row r="14" spans="1:5" s="101" customFormat="1" ht="18">
      <c r="A14" s="154">
        <f t="shared" si="0"/>
        <v>10</v>
      </c>
      <c r="B14" s="108" t="s">
        <v>63</v>
      </c>
      <c r="C14" s="45">
        <v>2000</v>
      </c>
      <c r="D14" s="2">
        <v>3000</v>
      </c>
      <c r="E14" s="3">
        <v>3000</v>
      </c>
    </row>
    <row r="15" spans="1:5" s="101" customFormat="1" ht="16.5">
      <c r="A15" s="154">
        <f t="shared" si="0"/>
        <v>11</v>
      </c>
      <c r="B15" s="102" t="s">
        <v>15</v>
      </c>
      <c r="C15" s="103">
        <v>40</v>
      </c>
      <c r="D15" s="104">
        <v>40</v>
      </c>
      <c r="E15" s="104">
        <v>40</v>
      </c>
    </row>
    <row r="16" spans="1:5" s="101" customFormat="1" ht="16.5">
      <c r="A16" s="154">
        <f t="shared" si="0"/>
        <v>12</v>
      </c>
      <c r="B16" s="15" t="s">
        <v>11</v>
      </c>
      <c r="C16" s="5">
        <v>400</v>
      </c>
      <c r="D16" s="9">
        <v>400</v>
      </c>
      <c r="E16" s="9">
        <v>400</v>
      </c>
    </row>
    <row r="17" spans="1:5" s="101" customFormat="1" ht="16.5">
      <c r="A17" s="154">
        <f t="shared" si="0"/>
        <v>13</v>
      </c>
      <c r="B17" s="102" t="s">
        <v>33</v>
      </c>
      <c r="C17" s="103">
        <v>50</v>
      </c>
      <c r="D17" s="104">
        <v>50</v>
      </c>
      <c r="E17" s="104">
        <v>50</v>
      </c>
    </row>
    <row r="18" spans="1:5" s="101" customFormat="1" ht="16.5">
      <c r="A18" s="154">
        <f t="shared" si="0"/>
        <v>14</v>
      </c>
      <c r="B18" s="15" t="s">
        <v>37</v>
      </c>
      <c r="C18" s="5">
        <v>400</v>
      </c>
      <c r="D18" s="3">
        <v>400</v>
      </c>
      <c r="E18" s="3">
        <v>0</v>
      </c>
    </row>
    <row r="19" spans="1:5" s="101" customFormat="1" ht="16.5">
      <c r="A19" s="154">
        <f t="shared" si="0"/>
        <v>15</v>
      </c>
      <c r="B19" s="102" t="s">
        <v>25</v>
      </c>
      <c r="C19" s="105">
        <v>6000</v>
      </c>
      <c r="D19" s="104">
        <v>6000</v>
      </c>
      <c r="E19" s="104">
        <v>6000</v>
      </c>
    </row>
    <row r="20" spans="1:5" s="101" customFormat="1" ht="16.5">
      <c r="A20" s="154">
        <f t="shared" si="0"/>
        <v>16</v>
      </c>
      <c r="B20" s="15" t="s">
        <v>36</v>
      </c>
      <c r="C20" s="5">
        <v>250</v>
      </c>
      <c r="D20" s="5">
        <v>250</v>
      </c>
      <c r="E20" s="3">
        <v>0</v>
      </c>
    </row>
    <row r="21" spans="1:5" s="101" customFormat="1" ht="16.5">
      <c r="A21" s="154">
        <f t="shared" si="0"/>
        <v>17</v>
      </c>
      <c r="B21" s="15" t="s">
        <v>66</v>
      </c>
      <c r="C21" s="5">
        <v>1000</v>
      </c>
      <c r="D21" s="5">
        <v>1000</v>
      </c>
      <c r="E21" s="5">
        <v>1000</v>
      </c>
    </row>
    <row r="22" spans="1:5" s="101" customFormat="1" ht="18">
      <c r="A22" s="154">
        <f t="shared" si="0"/>
        <v>18</v>
      </c>
      <c r="B22" s="13" t="s">
        <v>64</v>
      </c>
      <c r="C22" s="5">
        <v>100</v>
      </c>
      <c r="D22" s="9">
        <v>100</v>
      </c>
      <c r="E22" s="9">
        <v>100</v>
      </c>
    </row>
    <row r="23" spans="1:5" s="101" customFormat="1" ht="15.75" customHeight="1">
      <c r="A23" s="154">
        <f t="shared" si="0"/>
        <v>19</v>
      </c>
      <c r="B23" s="109" t="s">
        <v>40</v>
      </c>
      <c r="C23" s="50">
        <v>120</v>
      </c>
      <c r="D23" s="9">
        <v>120</v>
      </c>
      <c r="E23" s="3">
        <v>120</v>
      </c>
    </row>
    <row r="24" spans="1:5" s="101" customFormat="1" ht="16.5">
      <c r="A24" s="154">
        <f t="shared" si="0"/>
        <v>20</v>
      </c>
      <c r="B24" s="102" t="s">
        <v>24</v>
      </c>
      <c r="C24" s="103">
        <v>10</v>
      </c>
      <c r="D24" s="103">
        <v>10</v>
      </c>
      <c r="E24" s="103">
        <v>10</v>
      </c>
    </row>
    <row r="25" spans="1:5" s="101" customFormat="1" ht="16.5">
      <c r="A25" s="154">
        <f t="shared" si="0"/>
        <v>21</v>
      </c>
      <c r="B25" s="34" t="s">
        <v>47</v>
      </c>
      <c r="C25" s="151">
        <v>250</v>
      </c>
      <c r="D25" s="9">
        <v>250</v>
      </c>
      <c r="E25" s="9">
        <v>250</v>
      </c>
    </row>
    <row r="26" spans="1:5" s="101" customFormat="1" ht="16.5">
      <c r="A26" s="154">
        <f t="shared" si="0"/>
        <v>22</v>
      </c>
      <c r="B26" s="102" t="s">
        <v>67</v>
      </c>
      <c r="C26" s="106">
        <v>50</v>
      </c>
      <c r="D26" s="107">
        <v>50</v>
      </c>
      <c r="E26" s="107">
        <v>50</v>
      </c>
    </row>
    <row r="27" spans="1:5" s="101" customFormat="1" ht="16.5">
      <c r="A27" s="154">
        <f t="shared" si="0"/>
        <v>23</v>
      </c>
      <c r="B27" s="15" t="s">
        <v>10</v>
      </c>
      <c r="C27" s="5">
        <v>1000</v>
      </c>
      <c r="D27" s="9">
        <v>1000</v>
      </c>
      <c r="E27" s="9">
        <v>1000</v>
      </c>
    </row>
    <row r="28" spans="1:5" ht="16.5">
      <c r="A28" s="154">
        <f t="shared" si="0"/>
        <v>24</v>
      </c>
      <c r="B28" s="102" t="s">
        <v>14</v>
      </c>
      <c r="C28" s="150">
        <v>30</v>
      </c>
      <c r="D28" s="153">
        <v>30</v>
      </c>
      <c r="E28" s="153">
        <v>30</v>
      </c>
    </row>
    <row r="29" spans="1:5" ht="16.5">
      <c r="A29" s="154">
        <f t="shared" si="0"/>
        <v>25</v>
      </c>
      <c r="B29" s="15" t="s">
        <v>19</v>
      </c>
      <c r="C29" s="5">
        <v>250</v>
      </c>
      <c r="D29" s="9">
        <v>250</v>
      </c>
      <c r="E29" s="9">
        <v>250</v>
      </c>
    </row>
    <row r="30" spans="1:5" ht="17.25" thickBot="1">
      <c r="A30" s="154">
        <f t="shared" si="0"/>
        <v>26</v>
      </c>
      <c r="B30" s="102" t="s">
        <v>21</v>
      </c>
      <c r="C30" s="106">
        <v>20</v>
      </c>
      <c r="D30" s="107">
        <v>20</v>
      </c>
      <c r="E30" s="107">
        <v>20</v>
      </c>
    </row>
    <row r="31" spans="1:5" ht="17.25" thickBot="1">
      <c r="A31" s="68"/>
      <c r="B31" s="81" t="s">
        <v>59</v>
      </c>
      <c r="C31" s="31" t="e">
        <f>#REF!+SUM(C28:C30)</f>
        <v>#REF!</v>
      </c>
      <c r="D31" s="29">
        <f>SUM(D5:D30)</f>
        <v>14425</v>
      </c>
      <c r="E31" s="29">
        <f>SUM(E5:E30)</f>
        <v>13875</v>
      </c>
    </row>
  </sheetData>
  <sheetProtection/>
  <mergeCells count="3">
    <mergeCell ref="B1:E1"/>
    <mergeCell ref="B2:E2"/>
    <mergeCell ref="D3:E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46">
      <selection activeCell="D11" sqref="D11"/>
    </sheetView>
  </sheetViews>
  <sheetFormatPr defaultColWidth="9.140625" defaultRowHeight="15"/>
  <cols>
    <col min="1" max="1" width="6.00390625" style="0" customWidth="1"/>
    <col min="2" max="2" width="33.421875" style="0" customWidth="1"/>
    <col min="5" max="5" width="9.00390625" style="0" bestFit="1" customWidth="1"/>
  </cols>
  <sheetData>
    <row r="1" spans="1:7" ht="16.5">
      <c r="A1" t="s">
        <v>1</v>
      </c>
      <c r="B1" s="171" t="s">
        <v>0</v>
      </c>
      <c r="C1" s="171"/>
      <c r="D1" s="171"/>
      <c r="E1" s="171"/>
      <c r="F1" s="131"/>
      <c r="G1" s="131"/>
    </row>
    <row r="2" spans="1:7" ht="16.5" customHeight="1">
      <c r="A2" s="139"/>
      <c r="B2" s="172" t="s">
        <v>56</v>
      </c>
      <c r="C2" s="172"/>
      <c r="D2" s="172"/>
      <c r="E2" s="172"/>
      <c r="F2" s="131"/>
      <c r="G2" s="131"/>
    </row>
    <row r="3" spans="1:7" ht="52.5" customHeight="1">
      <c r="A3" s="139"/>
      <c r="B3" s="33" t="s">
        <v>1</v>
      </c>
      <c r="C3" s="173" t="s">
        <v>72</v>
      </c>
      <c r="D3" s="174"/>
      <c r="E3" s="175"/>
      <c r="F3" s="131"/>
      <c r="G3" s="131"/>
    </row>
    <row r="4" spans="1:7" ht="16.5">
      <c r="A4" s="139" t="s">
        <v>45</v>
      </c>
      <c r="B4" s="113" t="s">
        <v>5</v>
      </c>
      <c r="C4" s="113" t="s">
        <v>7</v>
      </c>
      <c r="D4" s="113" t="s">
        <v>8</v>
      </c>
      <c r="E4" s="113" t="s">
        <v>9</v>
      </c>
      <c r="F4" s="131"/>
      <c r="G4" s="131"/>
    </row>
    <row r="5" spans="1:7" ht="16.5">
      <c r="A5" s="139">
        <v>1</v>
      </c>
      <c r="B5" s="34" t="s">
        <v>10</v>
      </c>
      <c r="C5" s="2">
        <v>800</v>
      </c>
      <c r="D5" s="2">
        <v>800</v>
      </c>
      <c r="E5" s="2">
        <v>800</v>
      </c>
      <c r="F5" s="131"/>
      <c r="G5" s="131"/>
    </row>
    <row r="6" spans="1:7" ht="16.5">
      <c r="A6" s="139">
        <v>2</v>
      </c>
      <c r="B6" s="34" t="s">
        <v>66</v>
      </c>
      <c r="C6" s="5">
        <v>200</v>
      </c>
      <c r="D6" s="5">
        <v>200</v>
      </c>
      <c r="E6" s="2">
        <v>200</v>
      </c>
      <c r="F6" s="131"/>
      <c r="G6" s="131"/>
    </row>
    <row r="7" spans="1:7" ht="16.5">
      <c r="A7" s="139">
        <v>3</v>
      </c>
      <c r="B7" s="34" t="s">
        <v>11</v>
      </c>
      <c r="C7" s="2">
        <v>400</v>
      </c>
      <c r="D7" s="2">
        <v>400</v>
      </c>
      <c r="E7" s="2">
        <v>400</v>
      </c>
      <c r="F7" s="131"/>
      <c r="G7" s="131"/>
    </row>
    <row r="8" spans="1:7" ht="16.5">
      <c r="A8" s="139">
        <v>4</v>
      </c>
      <c r="B8" s="34" t="s">
        <v>47</v>
      </c>
      <c r="C8" s="2">
        <v>250</v>
      </c>
      <c r="D8" s="2">
        <v>250</v>
      </c>
      <c r="E8" s="2">
        <v>250</v>
      </c>
      <c r="F8" s="131"/>
      <c r="G8" s="131"/>
    </row>
    <row r="9" spans="1:7" ht="16.5">
      <c r="A9" s="139">
        <v>5</v>
      </c>
      <c r="B9" s="34" t="s">
        <v>25</v>
      </c>
      <c r="C9" s="3">
        <v>800</v>
      </c>
      <c r="D9" s="3">
        <v>800</v>
      </c>
      <c r="E9" s="3">
        <v>800</v>
      </c>
      <c r="F9" s="131"/>
      <c r="G9" s="131"/>
    </row>
    <row r="10" spans="1:7" ht="16.5">
      <c r="A10" s="139">
        <v>6</v>
      </c>
      <c r="B10" s="34" t="s">
        <v>63</v>
      </c>
      <c r="C10" s="2">
        <v>2000</v>
      </c>
      <c r="D10" s="2">
        <v>2000</v>
      </c>
      <c r="E10" s="3">
        <v>2000</v>
      </c>
      <c r="F10" s="131"/>
      <c r="G10" s="145" t="s">
        <v>1</v>
      </c>
    </row>
    <row r="11" spans="1:7" s="120" customFormat="1" ht="16.5">
      <c r="A11" s="140">
        <v>7</v>
      </c>
      <c r="B11" s="119" t="s">
        <v>62</v>
      </c>
      <c r="C11" s="104">
        <v>120</v>
      </c>
      <c r="D11" s="104">
        <v>120</v>
      </c>
      <c r="E11" s="121">
        <v>120</v>
      </c>
      <c r="F11" s="141"/>
      <c r="G11" s="141"/>
    </row>
    <row r="12" spans="1:7" s="120" customFormat="1" ht="16.5">
      <c r="A12" s="140">
        <v>8</v>
      </c>
      <c r="B12" s="119" t="s">
        <v>39</v>
      </c>
      <c r="C12" s="121">
        <v>0</v>
      </c>
      <c r="D12" s="121">
        <v>0</v>
      </c>
      <c r="E12" s="121">
        <v>250</v>
      </c>
      <c r="F12" s="141"/>
      <c r="G12" s="141"/>
    </row>
    <row r="13" spans="1:7" s="120" customFormat="1" ht="16.5">
      <c r="A13" s="140">
        <v>9</v>
      </c>
      <c r="B13" s="119" t="s">
        <v>64</v>
      </c>
      <c r="C13" s="104">
        <v>100</v>
      </c>
      <c r="D13" s="104">
        <v>100</v>
      </c>
      <c r="E13" s="104">
        <v>100</v>
      </c>
      <c r="F13" s="141"/>
      <c r="G13" s="141"/>
    </row>
    <row r="14" spans="1:7" s="120" customFormat="1" ht="16.5">
      <c r="A14" s="140">
        <v>10</v>
      </c>
      <c r="B14" s="119" t="s">
        <v>19</v>
      </c>
      <c r="C14" s="104">
        <v>250</v>
      </c>
      <c r="D14" s="104">
        <v>250</v>
      </c>
      <c r="E14" s="104">
        <v>250</v>
      </c>
      <c r="F14" s="141"/>
      <c r="G14" s="141"/>
    </row>
    <row r="15" spans="1:7" s="120" customFormat="1" ht="16.5">
      <c r="A15" s="140">
        <v>11</v>
      </c>
      <c r="B15" s="119" t="s">
        <v>20</v>
      </c>
      <c r="C15" s="104">
        <v>500</v>
      </c>
      <c r="D15" s="104">
        <v>500</v>
      </c>
      <c r="E15" s="104">
        <v>500</v>
      </c>
      <c r="F15" s="141"/>
      <c r="G15" s="141"/>
    </row>
    <row r="16" spans="1:7" s="120" customFormat="1" ht="16.5">
      <c r="A16" s="140">
        <v>12</v>
      </c>
      <c r="B16" s="119" t="s">
        <v>16</v>
      </c>
      <c r="C16" s="104">
        <v>200</v>
      </c>
      <c r="D16" s="104">
        <v>200</v>
      </c>
      <c r="E16" s="104">
        <v>200</v>
      </c>
      <c r="F16" s="141"/>
      <c r="G16" s="141"/>
    </row>
    <row r="17" spans="1:7" s="120" customFormat="1" ht="16.5">
      <c r="A17" s="140">
        <v>13</v>
      </c>
      <c r="B17" s="119" t="s">
        <v>33</v>
      </c>
      <c r="C17" s="104">
        <v>50</v>
      </c>
      <c r="D17" s="104">
        <v>50</v>
      </c>
      <c r="E17" s="104">
        <v>50</v>
      </c>
      <c r="F17" s="141"/>
      <c r="G17" s="141"/>
    </row>
    <row r="18" spans="1:7" s="120" customFormat="1" ht="16.5">
      <c r="A18" s="140">
        <v>14</v>
      </c>
      <c r="B18" s="119" t="s">
        <v>23</v>
      </c>
      <c r="C18" s="104">
        <v>25</v>
      </c>
      <c r="D18" s="104">
        <v>25</v>
      </c>
      <c r="E18" s="104">
        <v>25</v>
      </c>
      <c r="F18" s="141"/>
      <c r="G18" s="141"/>
    </row>
    <row r="19" spans="1:7" s="120" customFormat="1" ht="16.5">
      <c r="A19" s="140">
        <v>15</v>
      </c>
      <c r="B19" s="119" t="s">
        <v>15</v>
      </c>
      <c r="C19" s="104">
        <v>40</v>
      </c>
      <c r="D19" s="104">
        <v>40</v>
      </c>
      <c r="E19" s="104">
        <v>40</v>
      </c>
      <c r="F19" s="141"/>
      <c r="G19" s="141"/>
    </row>
    <row r="20" spans="1:7" s="120" customFormat="1" ht="16.5">
      <c r="A20" s="140">
        <v>16</v>
      </c>
      <c r="B20" s="119" t="s">
        <v>22</v>
      </c>
      <c r="C20" s="104">
        <v>220</v>
      </c>
      <c r="D20" s="121">
        <v>0</v>
      </c>
      <c r="E20" s="121">
        <v>0</v>
      </c>
      <c r="F20" s="141"/>
      <c r="G20" s="141"/>
    </row>
    <row r="21" spans="1:8" s="149" customFormat="1" ht="33">
      <c r="A21" s="146">
        <v>17</v>
      </c>
      <c r="B21" s="147" t="s">
        <v>30</v>
      </c>
      <c r="C21" s="3">
        <v>600</v>
      </c>
      <c r="D21" s="3">
        <v>600</v>
      </c>
      <c r="E21" s="3">
        <v>600</v>
      </c>
      <c r="F21" s="148"/>
      <c r="H21" s="149" t="s">
        <v>1</v>
      </c>
    </row>
    <row r="22" spans="1:7" s="120" customFormat="1" ht="16.5">
      <c r="A22" s="140">
        <v>18</v>
      </c>
      <c r="B22" s="119" t="s">
        <v>67</v>
      </c>
      <c r="C22" s="104">
        <v>50</v>
      </c>
      <c r="D22" s="104">
        <v>50</v>
      </c>
      <c r="E22" s="104">
        <v>50</v>
      </c>
      <c r="F22" s="141"/>
      <c r="G22" s="141"/>
    </row>
    <row r="23" spans="1:7" s="120" customFormat="1" ht="16.5">
      <c r="A23" s="140">
        <v>19</v>
      </c>
      <c r="B23" s="119" t="s">
        <v>71</v>
      </c>
      <c r="C23" s="104">
        <v>30</v>
      </c>
      <c r="D23" s="104">
        <v>30</v>
      </c>
      <c r="E23" s="104">
        <v>30</v>
      </c>
      <c r="F23" s="141"/>
      <c r="G23" s="141"/>
    </row>
    <row r="24" spans="1:7" s="120" customFormat="1" ht="16.5">
      <c r="A24" s="140">
        <v>20</v>
      </c>
      <c r="B24" s="119" t="s">
        <v>18</v>
      </c>
      <c r="C24" s="104">
        <v>20</v>
      </c>
      <c r="D24" s="104">
        <v>20</v>
      </c>
      <c r="E24" s="104">
        <v>20</v>
      </c>
      <c r="F24" s="141"/>
      <c r="G24" s="141"/>
    </row>
    <row r="25" spans="1:7" s="120" customFormat="1" ht="16.5">
      <c r="A25" s="140">
        <v>21</v>
      </c>
      <c r="B25" s="119" t="s">
        <v>21</v>
      </c>
      <c r="C25" s="104">
        <v>20</v>
      </c>
      <c r="D25" s="104">
        <v>20</v>
      </c>
      <c r="E25" s="104">
        <v>20</v>
      </c>
      <c r="F25" s="141"/>
      <c r="G25" s="141"/>
    </row>
    <row r="26" spans="1:7" s="120" customFormat="1" ht="16.5">
      <c r="A26" s="140">
        <v>22</v>
      </c>
      <c r="B26" s="119" t="s">
        <v>70</v>
      </c>
      <c r="C26" s="104">
        <v>10</v>
      </c>
      <c r="D26" s="104">
        <v>10</v>
      </c>
      <c r="E26" s="104">
        <v>10</v>
      </c>
      <c r="F26" s="141"/>
      <c r="G26" s="141"/>
    </row>
    <row r="27" spans="1:7" s="120" customFormat="1" ht="16.5">
      <c r="A27" s="140">
        <v>23</v>
      </c>
      <c r="B27" s="119" t="s">
        <v>24</v>
      </c>
      <c r="C27" s="104">
        <v>10</v>
      </c>
      <c r="D27" s="104">
        <v>10</v>
      </c>
      <c r="E27" s="104">
        <v>10</v>
      </c>
      <c r="F27" s="141"/>
      <c r="G27" s="141"/>
    </row>
    <row r="28" spans="1:7" s="120" customFormat="1" ht="16.5">
      <c r="A28" s="140">
        <v>24</v>
      </c>
      <c r="B28" s="119" t="s">
        <v>17</v>
      </c>
      <c r="C28" s="104">
        <v>50</v>
      </c>
      <c r="D28" s="104">
        <v>50</v>
      </c>
      <c r="E28" s="104">
        <v>50</v>
      </c>
      <c r="F28" s="141"/>
      <c r="G28" s="141"/>
    </row>
    <row r="29" spans="1:7" ht="16.5">
      <c r="A29" s="139"/>
      <c r="B29" s="115" t="s">
        <v>38</v>
      </c>
      <c r="C29" s="116">
        <f>SUM(C5:C28)</f>
        <v>6745</v>
      </c>
      <c r="D29" s="116">
        <f>SUM(D5:D28)</f>
        <v>6525</v>
      </c>
      <c r="E29" s="116">
        <f>SUM(E5:E28)</f>
        <v>6775</v>
      </c>
      <c r="F29" s="131"/>
      <c r="G29" s="131"/>
    </row>
    <row r="30" spans="1:7" ht="16.5">
      <c r="A30" s="139">
        <v>25</v>
      </c>
      <c r="B30" s="34" t="s">
        <v>26</v>
      </c>
      <c r="C30" s="5">
        <v>150</v>
      </c>
      <c r="D30" s="3" t="s">
        <v>12</v>
      </c>
      <c r="E30" s="3" t="s">
        <v>12</v>
      </c>
      <c r="F30" s="131"/>
      <c r="G30" s="131"/>
    </row>
    <row r="31" spans="1:7" ht="16.5">
      <c r="A31" s="139">
        <v>26</v>
      </c>
      <c r="B31" s="34" t="s">
        <v>27</v>
      </c>
      <c r="C31" s="5">
        <v>250</v>
      </c>
      <c r="D31" s="3" t="s">
        <v>12</v>
      </c>
      <c r="E31" s="3" t="s">
        <v>12</v>
      </c>
      <c r="F31" s="131"/>
      <c r="G31" s="131"/>
    </row>
    <row r="32" spans="1:7" ht="20.25" customHeight="1">
      <c r="A32" s="139">
        <v>27</v>
      </c>
      <c r="B32" s="122" t="s">
        <v>29</v>
      </c>
      <c r="C32" s="3">
        <v>400</v>
      </c>
      <c r="D32" s="3">
        <v>0</v>
      </c>
      <c r="E32" s="3">
        <v>0</v>
      </c>
      <c r="F32" s="131"/>
      <c r="G32" s="131"/>
    </row>
    <row r="33" spans="1:11" ht="26.25">
      <c r="A33" s="139"/>
      <c r="B33" s="112" t="s">
        <v>58</v>
      </c>
      <c r="C33" s="116">
        <f>C29+SUM(C30:C32)</f>
        <v>7545</v>
      </c>
      <c r="D33" s="116">
        <f>D29+SUM(D30:D32)</f>
        <v>6525</v>
      </c>
      <c r="E33" s="116">
        <f>E29+SUM(E30:E32)</f>
        <v>6775</v>
      </c>
      <c r="F33" s="131"/>
      <c r="G33" s="37"/>
      <c r="H33" s="32"/>
      <c r="I33" s="37"/>
      <c r="J33" s="37"/>
      <c r="K33" s="37"/>
    </row>
    <row r="34" spans="1:11" ht="33">
      <c r="A34" s="139"/>
      <c r="B34" s="19" t="s">
        <v>46</v>
      </c>
      <c r="C34" s="3">
        <v>320</v>
      </c>
      <c r="D34" s="3">
        <v>0</v>
      </c>
      <c r="E34" s="3">
        <v>0</v>
      </c>
      <c r="F34" s="131"/>
      <c r="G34" s="37"/>
      <c r="H34" s="32"/>
      <c r="I34" s="37"/>
      <c r="J34" s="37"/>
      <c r="K34" s="37"/>
    </row>
    <row r="35" spans="1:7" ht="18.75">
      <c r="A35" s="139"/>
      <c r="B35" s="61" t="s">
        <v>44</v>
      </c>
      <c r="C35" s="117">
        <f>C33+C34</f>
        <v>7865</v>
      </c>
      <c r="D35" s="3">
        <v>0</v>
      </c>
      <c r="E35" s="3">
        <v>0</v>
      </c>
      <c r="F35" s="131"/>
      <c r="G35" s="131"/>
    </row>
    <row r="36" spans="1:7" ht="45">
      <c r="A36" s="69" t="s">
        <v>1</v>
      </c>
      <c r="B36" s="144" t="s">
        <v>50</v>
      </c>
      <c r="C36" s="139"/>
      <c r="D36" s="139"/>
      <c r="E36" s="139"/>
      <c r="F36" s="131"/>
      <c r="G36" s="131"/>
    </row>
    <row r="37" spans="1:7" ht="16.5">
      <c r="A37" s="139">
        <v>28</v>
      </c>
      <c r="B37" s="44" t="s">
        <v>26</v>
      </c>
      <c r="C37" s="118">
        <v>0</v>
      </c>
      <c r="D37" s="73">
        <v>150</v>
      </c>
      <c r="E37" s="73">
        <v>150</v>
      </c>
      <c r="F37" s="131"/>
      <c r="G37" s="131"/>
    </row>
    <row r="38" spans="1:7" ht="16.5">
      <c r="A38" s="139">
        <v>29</v>
      </c>
      <c r="B38" s="34" t="s">
        <v>27</v>
      </c>
      <c r="C38" s="118">
        <v>0</v>
      </c>
      <c r="D38" s="73">
        <v>250</v>
      </c>
      <c r="E38" s="73">
        <v>250</v>
      </c>
      <c r="F38" s="131"/>
      <c r="G38" s="131"/>
    </row>
    <row r="39" spans="1:7" ht="33">
      <c r="A39" s="139">
        <v>30</v>
      </c>
      <c r="B39" s="122" t="s">
        <v>29</v>
      </c>
      <c r="C39" s="118"/>
      <c r="D39" s="73">
        <v>400</v>
      </c>
      <c r="E39" s="73">
        <v>400</v>
      </c>
      <c r="F39" s="131"/>
      <c r="G39" s="131"/>
    </row>
    <row r="40" spans="1:7" ht="15.75">
      <c r="A40" s="73"/>
      <c r="B40" s="71" t="s">
        <v>51</v>
      </c>
      <c r="C40" s="71" t="s">
        <v>1</v>
      </c>
      <c r="D40" s="72">
        <f>SUM(D33:D39)</f>
        <v>7325</v>
      </c>
      <c r="E40" s="72">
        <f>SUM(E33:E39)</f>
        <v>7575</v>
      </c>
      <c r="F40" s="131"/>
      <c r="G40" s="131"/>
    </row>
    <row r="41" spans="1:7" ht="60">
      <c r="A41" s="139">
        <v>31</v>
      </c>
      <c r="B41" s="142" t="s">
        <v>57</v>
      </c>
      <c r="C41" s="139"/>
      <c r="D41" s="73">
        <v>540</v>
      </c>
      <c r="E41" s="73">
        <v>540</v>
      </c>
      <c r="F41" s="131"/>
      <c r="G41" s="131"/>
    </row>
    <row r="42" spans="1:7" ht="15.75">
      <c r="A42" s="139"/>
      <c r="B42" s="71" t="s">
        <v>52</v>
      </c>
      <c r="C42" s="139"/>
      <c r="D42" s="72">
        <f>D40+D41</f>
        <v>7865</v>
      </c>
      <c r="E42" s="72">
        <f>E40+E41</f>
        <v>8115</v>
      </c>
      <c r="F42" s="131"/>
      <c r="G42" s="131"/>
    </row>
    <row r="43" spans="1:7" ht="15">
      <c r="A43" s="131"/>
      <c r="B43" s="131"/>
      <c r="C43" s="131"/>
      <c r="D43" s="131"/>
      <c r="E43" s="131"/>
      <c r="F43" s="131"/>
      <c r="G43" s="131"/>
    </row>
  </sheetData>
  <sheetProtection/>
  <mergeCells count="3">
    <mergeCell ref="B1:E1"/>
    <mergeCell ref="B2:E2"/>
    <mergeCell ref="C3:E3"/>
  </mergeCells>
  <printOptions/>
  <pageMargins left="0.7" right="0.7" top="0.25" bottom="0.2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6" sqref="H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britto</dc:creator>
  <cp:keywords/>
  <dc:description/>
  <cp:lastModifiedBy>dedhiya1</cp:lastModifiedBy>
  <cp:lastPrinted>2017-06-16T06:13:01Z</cp:lastPrinted>
  <dcterms:created xsi:type="dcterms:W3CDTF">2014-03-12T06:31:33Z</dcterms:created>
  <dcterms:modified xsi:type="dcterms:W3CDTF">2017-06-16T06:16:35Z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